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275" windowHeight="10230" activeTab="0"/>
  </bookViews>
  <sheets>
    <sheet name="ZAMÓWIENIE" sheetId="1" r:id="rId1"/>
    <sheet name="KOD-OPIS" sheetId="2" r:id="rId2"/>
  </sheets>
  <definedNames>
    <definedName name="_xlnm.Print_Area" localSheetId="0">'ZAMÓWIENIE'!$A$2:$G$48</definedName>
    <definedName name="Z_E9E0DB4D_2FF4_4309_B3A0_51BEC30ED151_.wvu.Cols" localSheetId="0" hidden="1">'ZAMÓWIENIE'!$K:$M</definedName>
    <definedName name="Z_E9E0DB4D_2FF4_4309_B3A0_51BEC30ED151_.wvu.PrintArea" localSheetId="0" hidden="1">'ZAMÓWIENIE'!$A$2:$G$48</definedName>
  </definedNames>
  <calcPr fullCalcOnLoad="1"/>
</workbook>
</file>

<file path=xl/sharedStrings.xml><?xml version="1.0" encoding="utf-8"?>
<sst xmlns="http://schemas.openxmlformats.org/spreadsheetml/2006/main" count="535" uniqueCount="194">
  <si>
    <t xml:space="preserve"> </t>
  </si>
  <si>
    <t>NIP:</t>
  </si>
  <si>
    <t>DATA:</t>
  </si>
  <si>
    <t>NAZWA FIRMY:</t>
  </si>
  <si>
    <t>ADRES DOSTAWY:</t>
  </si>
  <si>
    <t>ADRES FAKTURY:</t>
  </si>
  <si>
    <t>NR TEL.:</t>
  </si>
  <si>
    <t>UWAGI:</t>
  </si>
  <si>
    <t>Lp.</t>
  </si>
  <si>
    <t>J.m.</t>
  </si>
  <si>
    <t>Ilość</t>
  </si>
  <si>
    <t>Opis</t>
  </si>
  <si>
    <t>Kod</t>
  </si>
  <si>
    <t>kod</t>
  </si>
  <si>
    <t>opis</t>
  </si>
  <si>
    <t>j.m.</t>
  </si>
  <si>
    <t>szt.</t>
  </si>
  <si>
    <t>kpl.</t>
  </si>
  <si>
    <t>Uchwyt uniwersalny PCV dla siłowników PRO</t>
  </si>
  <si>
    <t>Uchwyt uniwersalny metalowy dla siłowników PRO NHK</t>
  </si>
  <si>
    <t>Ucho z przegubem kardana 45st.</t>
  </si>
  <si>
    <t>Ucho z przegubem kardana 90st.</t>
  </si>
  <si>
    <t>Korba z hakiem 150 cm</t>
  </si>
  <si>
    <t>Korba z hakiem 180 cm</t>
  </si>
  <si>
    <t>Wyłącznik obrotowy 1-biegunowy</t>
  </si>
  <si>
    <t>Wyłącznik klawiszowy bez podtrzymania</t>
  </si>
  <si>
    <t>Wyłącznik klawiszowy z podtrzymaniem</t>
  </si>
  <si>
    <t>Puszka natynkowa</t>
  </si>
  <si>
    <t>POL 1-1T  P/T wył. kluczowy p/t 1-pozycyjny impulsowy</t>
  </si>
  <si>
    <t>POL 1-1T  N/T wył. kluczowy n/t 1-pozycyjny impulsowy</t>
  </si>
  <si>
    <t>DZU sterownik indywidualny - system DZU</t>
  </si>
  <si>
    <t>D2 centrala grupowa - system DZU</t>
  </si>
  <si>
    <t>COSMO W1 - naścienny pilot 1-kanałowy</t>
  </si>
  <si>
    <t>COSMO G - pilot 2-kanałowy mini</t>
  </si>
  <si>
    <t>Podpis osoby upoważnionej</t>
  </si>
  <si>
    <t xml:space="preserve">FORMULARZ ZAMÓWIENIA </t>
  </si>
  <si>
    <t>PROSZĘ WYPEŁNIĆ TYLKO POLA OZNACZONE KOLOREM SZARYM!</t>
  </si>
  <si>
    <t>PICO.001</t>
  </si>
  <si>
    <t>ARES 10Nm 14 obr/min f40</t>
  </si>
  <si>
    <t>szt</t>
  </si>
  <si>
    <t>PICO.002</t>
  </si>
  <si>
    <t>HERMES 6Nm 25 obr/min f40</t>
  </si>
  <si>
    <t>PICO.003</t>
  </si>
  <si>
    <t>URSUS 13Nm 14 obr/min f40</t>
  </si>
  <si>
    <t>PICO.004</t>
  </si>
  <si>
    <t>ULYSSES 9Nm 25 obr/min f40</t>
  </si>
  <si>
    <t>PICO.001C</t>
  </si>
  <si>
    <t>ARES Cosmo 10Nm 14 obr/min f40</t>
  </si>
  <si>
    <t>PICO.002C</t>
  </si>
  <si>
    <t>HERMES Cosmo 6Nm 25 obr/min f40</t>
  </si>
  <si>
    <t>PICO.003C</t>
  </si>
  <si>
    <t>URSUS Cosmo 13Nm 14 obr/min f40</t>
  </si>
  <si>
    <t>PICO.004C</t>
  </si>
  <si>
    <t>ULYSSES Cosmo 9Nm 25 obr/min f40</t>
  </si>
  <si>
    <t>PRO.002</t>
  </si>
  <si>
    <t>ZEPHIR 13Nm 18 obr/min f60</t>
  </si>
  <si>
    <t>PRO.003</t>
  </si>
  <si>
    <t>PEGASUS 23Nm 15 obr/min f60</t>
  </si>
  <si>
    <t>PRO.004</t>
  </si>
  <si>
    <t>HEROS 33Nm 12 obr/min f60</t>
  </si>
  <si>
    <t>PRO.005</t>
  </si>
  <si>
    <t>PLUTON 47Nm 12 obr/min f60</t>
  </si>
  <si>
    <t>PRO.002C</t>
  </si>
  <si>
    <t>ZEPHIR Cosmo 13Nm 18 obr/min f60</t>
  </si>
  <si>
    <t>PRO.003C</t>
  </si>
  <si>
    <t>PEGASUS Cosmo 23Nm 15 obr/min f60</t>
  </si>
  <si>
    <t>PRO.004C</t>
  </si>
  <si>
    <t>HEROS Cosmo 33Nm 12 obr/min f60</t>
  </si>
  <si>
    <t>PRO.005C</t>
  </si>
  <si>
    <t>PLUTON Cosmo 47Nm 12 obr/min f60</t>
  </si>
  <si>
    <t>PRO.002N</t>
  </si>
  <si>
    <t>ZEPHIR NHK 13Nm 18 obr/min f60</t>
  </si>
  <si>
    <t>PRO.003N</t>
  </si>
  <si>
    <t>PEGASUS NHK 23Nm 15 obr/min f60</t>
  </si>
  <si>
    <t>PRO.004N</t>
  </si>
  <si>
    <t>HEROS NHK 33Nm 12 obr/min f60</t>
  </si>
  <si>
    <t>PRO.005N</t>
  </si>
  <si>
    <t>PLUTON NHK 47Nm 12 obr/min f60</t>
  </si>
  <si>
    <t>PICO.020</t>
  </si>
  <si>
    <t>Zabierak i adapter do rury ośmiokątnej f40</t>
  </si>
  <si>
    <t>PICO.021</t>
  </si>
  <si>
    <t>Zabierak i adapter do rury owalnej f50</t>
  </si>
  <si>
    <t>PICO.030</t>
  </si>
  <si>
    <t>Uchwyt uniwersalny PCV</t>
  </si>
  <si>
    <t>PRO.020</t>
  </si>
  <si>
    <t>Zabierak i adapter do rury ośmiokatnej f60mm</t>
  </si>
  <si>
    <t>PRO.021</t>
  </si>
  <si>
    <t>Zabierak i adapter do rury ośmiokatnej f70mm</t>
  </si>
  <si>
    <t>PRO.022</t>
  </si>
  <si>
    <t>Zabierak i adapter do rury okrągłej f70mm dla markiz</t>
  </si>
  <si>
    <t>PRO.023</t>
  </si>
  <si>
    <t>Zabierak i adapter do rury okrągłej f78mm dla markiz</t>
  </si>
  <si>
    <t>PRO.024</t>
  </si>
  <si>
    <t>Zabierak i adapter do rury ośmiokatnej f50mm</t>
  </si>
  <si>
    <t>PRO.025</t>
  </si>
  <si>
    <t>PRO.030</t>
  </si>
  <si>
    <t>MOB.034</t>
  </si>
  <si>
    <t>Ramka uchwytu systemowego</t>
  </si>
  <si>
    <t>MOB.034S</t>
  </si>
  <si>
    <t>Ramka uchwytu systemowego - SKS</t>
  </si>
  <si>
    <t>PICO.034</t>
  </si>
  <si>
    <t>PICO.040</t>
  </si>
  <si>
    <t>Uchwyt standardowy PICO</t>
  </si>
  <si>
    <t>PRO.031</t>
  </si>
  <si>
    <t>Element regulowany z odsadzeniem 60mm do RKS stosowany z PRO.030</t>
  </si>
  <si>
    <t>PRO.032</t>
  </si>
  <si>
    <t>Element regulowany płaski do RKS stosowany z PRO.030</t>
  </si>
  <si>
    <t>PRO.040</t>
  </si>
  <si>
    <t>Uchwyt standardowy PRO</t>
  </si>
  <si>
    <t>COSMO.001</t>
  </si>
  <si>
    <t>COSMO.002</t>
  </si>
  <si>
    <t>COSMO.003</t>
  </si>
  <si>
    <t>COSMO H1 - przenośny pilot 1-kanałowy</t>
  </si>
  <si>
    <t>COSMO.004</t>
  </si>
  <si>
    <t>COSMO W7 - naścienny pilot 8-kanałowy</t>
  </si>
  <si>
    <t>COSMO.005</t>
  </si>
  <si>
    <t>COSMO H5 - przenośny pilot 6-kanałowy</t>
  </si>
  <si>
    <t>COSMO.006</t>
  </si>
  <si>
    <t>COSMO H24 - przenośny pilot 24-kanałowy z wyświetlaczem LCD</t>
  </si>
  <si>
    <t>COSMO.007</t>
  </si>
  <si>
    <t>COSMO HT - przenośny pilot 9-kanałowy z automatyką czasową</t>
  </si>
  <si>
    <t>COSMO.020</t>
  </si>
  <si>
    <t>COSMO E - odbiornik zdalnego sterowania radiowego - system COSMO</t>
  </si>
  <si>
    <t>MOB.001</t>
  </si>
  <si>
    <t>LUMINA DUO sterownik czasowy z wyświetlaczem - program tygodniowy</t>
  </si>
  <si>
    <t>MOB.010</t>
  </si>
  <si>
    <t>MOB.011</t>
  </si>
  <si>
    <t>PRO.034N</t>
  </si>
  <si>
    <t>PRO.061N</t>
  </si>
  <si>
    <t>PRO.062N</t>
  </si>
  <si>
    <t>PRO.063N</t>
  </si>
  <si>
    <t>PRO.064N</t>
  </si>
  <si>
    <t>MOB.020</t>
  </si>
  <si>
    <t>MOB.021</t>
  </si>
  <si>
    <t>MOB.022</t>
  </si>
  <si>
    <t>MOB.023</t>
  </si>
  <si>
    <t>MOB.030</t>
  </si>
  <si>
    <t>MOB.031</t>
  </si>
  <si>
    <t>MOB.032</t>
  </si>
  <si>
    <t>POL 1-2T  P/T  wył. kluczowy p/t 2-pozycyjny</t>
  </si>
  <si>
    <t>MOB.033</t>
  </si>
  <si>
    <t>POL 1-2T  N/T wył. kluczowy n/t 2-pozycyjny</t>
  </si>
  <si>
    <t>ZAMAWIAJĄCY:</t>
  </si>
  <si>
    <t>PICO.001S</t>
  </si>
  <si>
    <t>ARES "krótki" 10Nm 14obr/min f40</t>
  </si>
  <si>
    <t>Uchwyt systemowy PICO</t>
  </si>
  <si>
    <t>PRO.026</t>
  </si>
  <si>
    <t>Zabierak do rury okrągłej f60mm</t>
  </si>
  <si>
    <t>PRO.034</t>
  </si>
  <si>
    <t>Uchwyt systemowy PRO</t>
  </si>
  <si>
    <t>PRO.060N-1</t>
  </si>
  <si>
    <t>Ucho proste L=30cm</t>
  </si>
  <si>
    <t>PRO.060N-2</t>
  </si>
  <si>
    <t>Ucho proste L=50cm</t>
  </si>
  <si>
    <t>MOB.024</t>
  </si>
  <si>
    <t>Przewód montażowy 3-pozycyjny</t>
  </si>
  <si>
    <t>MOB.100</t>
  </si>
  <si>
    <t>Pokrętło regulacyjne do wyłączników krańcowych</t>
  </si>
  <si>
    <t>COSMO.001T</t>
  </si>
  <si>
    <t>COSMO G - pilot 2-kanałowy mini - TYTAN</t>
  </si>
  <si>
    <t>COSMO.002T</t>
  </si>
  <si>
    <t>COSMO W1 - naścienny pilot 1-kanałowy - TYTAN</t>
  </si>
  <si>
    <t>COSMO.003T</t>
  </si>
  <si>
    <t>COSMO H1 - przenośny pilot 1-kanałowy - TYTAN</t>
  </si>
  <si>
    <t>COSMO.004T</t>
  </si>
  <si>
    <t>COSMO W7 - naścienny pilot 8-kanałowy - TYTAN</t>
  </si>
  <si>
    <t>COSMO.005T</t>
  </si>
  <si>
    <t>COSMO H5 - przenośny pilot 6-kanałowy - TYTAN</t>
  </si>
  <si>
    <t>COSMO.006T</t>
  </si>
  <si>
    <t>COSMO H24 - przenośny pilot 24-kanałowy z wyświetlaczem LCD - TYTAN</t>
  </si>
  <si>
    <t>COSMO.007T</t>
  </si>
  <si>
    <t>COSMO HT - przenośny pilot 9-kanałowy z automatyką czasową - TYTAN</t>
  </si>
  <si>
    <t>COSMO.008</t>
  </si>
  <si>
    <t>COSMO HTC - przenośny pilot 12-kanałowy z automatyką czasową i kolorowym wyświetlaczem</t>
  </si>
  <si>
    <t>COSMO.008T</t>
  </si>
  <si>
    <t>COSMO HTC - przenośny pilot 12-kanałowy z automatyką czasową i kolorowym wyświetlaczem - TYTAN</t>
  </si>
  <si>
    <t>COSMO.021</t>
  </si>
  <si>
    <t>COSMO R - repeater sygnału radiowego</t>
  </si>
  <si>
    <t>EXP.001N</t>
  </si>
  <si>
    <t>EXP.002N</t>
  </si>
  <si>
    <t>EXP.021</t>
  </si>
  <si>
    <t>APIS NHK 80Nm 12 obr/min f70</t>
  </si>
  <si>
    <t>EURUS NHK 100Nm 12 obr/min f70</t>
  </si>
  <si>
    <t>Zabierak i adapter do rury ośmiokatnej f70mm do siłowników EXPERT NHK</t>
  </si>
  <si>
    <t>PRO.027</t>
  </si>
  <si>
    <t>Zabierak i adapter ZF 64mm</t>
  </si>
  <si>
    <t>Zabierak ZF 54mm</t>
  </si>
  <si>
    <t>EFP.020</t>
  </si>
  <si>
    <t>EFP.021</t>
  </si>
  <si>
    <t>EFP.022</t>
  </si>
  <si>
    <t>Wyłącznik obrotowy 1-biegunowy - seria LOGUS90</t>
  </si>
  <si>
    <t>Wyłącznik klawiszowy bez podtrzymania - seria LOGUS90 (biały)</t>
  </si>
  <si>
    <t>Wyłącznik klawiszowy z podtrzymaniem - seria LOGUS90 (biały)</t>
  </si>
  <si>
    <t>Zamówienia prosimy kierować: fax. 0-61 825 81 11 ; e-mail:zamowienia@mobilusmotor.com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</si>
</sst>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1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6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9"/>
      <name val="Arial CE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2" fillId="33" borderId="10" xfId="0" applyFont="1" applyFill="1" applyBorder="1" applyAlignment="1" applyProtection="1">
      <alignment horizontal="center"/>
      <protection/>
    </xf>
    <xf numFmtId="0" fontId="12" fillId="33" borderId="11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right" vertical="center"/>
      <protection/>
    </xf>
    <xf numFmtId="0" fontId="4" fillId="0" borderId="0" xfId="52" applyFont="1" applyFill="1" applyBorder="1" applyAlignment="1" applyProtection="1">
      <alignment horizontal="left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3" fillId="0" borderId="0" xfId="52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center"/>
      <protection/>
    </xf>
    <xf numFmtId="0" fontId="1" fillId="0" borderId="0" xfId="52" applyFont="1" applyFill="1" applyBorder="1" applyProtection="1">
      <alignment/>
      <protection/>
    </xf>
    <xf numFmtId="0" fontId="1" fillId="0" borderId="0" xfId="52" applyFont="1" applyFill="1" applyBorder="1" applyAlignment="1" applyProtection="1">
      <alignment horizontal="center"/>
      <protection/>
    </xf>
    <xf numFmtId="0" fontId="2" fillId="0" borderId="0" xfId="52" applyFont="1" applyFill="1" applyBorder="1" applyAlignment="1" applyProtection="1">
      <alignment horizontal="right"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right" vertical="center"/>
      <protection/>
    </xf>
    <xf numFmtId="0" fontId="2" fillId="0" borderId="0" xfId="52" applyFont="1" applyFill="1" applyBorder="1" applyAlignment="1" applyProtection="1">
      <alignment horizontal="right" vertical="center" wrapText="1"/>
      <protection/>
    </xf>
    <xf numFmtId="0" fontId="8" fillId="0" borderId="0" xfId="52" applyFont="1" applyFill="1" applyBorder="1" applyAlignment="1" applyProtection="1">
      <alignment horizontal="center" vertical="top"/>
      <protection/>
    </xf>
    <xf numFmtId="0" fontId="9" fillId="0" borderId="0" xfId="52" applyFont="1" applyFill="1" applyBorder="1" applyAlignment="1" applyProtection="1">
      <alignment horizontal="righ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0" fillId="34" borderId="0" xfId="0" applyFill="1" applyAlignment="1">
      <alignment/>
    </xf>
    <xf numFmtId="2" fontId="2" fillId="34" borderId="0" xfId="52" applyNumberFormat="1" applyFont="1" applyFill="1" applyBorder="1" applyAlignment="1" applyProtection="1">
      <alignment vertical="top"/>
      <protection locked="0"/>
    </xf>
    <xf numFmtId="0" fontId="3" fillId="34" borderId="0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3" fillId="34" borderId="0" xfId="52" applyFont="1" applyFill="1">
      <alignment/>
      <protection/>
    </xf>
    <xf numFmtId="0" fontId="7" fillId="0" borderId="12" xfId="52" applyFont="1" applyFill="1" applyBorder="1" applyAlignment="1" applyProtection="1" quotePrefix="1">
      <alignment horizontal="center" vertical="center"/>
      <protection/>
    </xf>
    <xf numFmtId="0" fontId="7" fillId="0" borderId="13" xfId="52" applyFont="1" applyFill="1" applyBorder="1" applyAlignment="1" applyProtection="1">
      <alignment horizontal="center" vertical="center" wrapText="1"/>
      <protection/>
    </xf>
    <xf numFmtId="2" fontId="7" fillId="0" borderId="13" xfId="52" applyNumberFormat="1" applyFont="1" applyFill="1" applyBorder="1" applyAlignment="1" applyProtection="1">
      <alignment horizontal="center" vertical="center" wrapText="1"/>
      <protection/>
    </xf>
    <xf numFmtId="0" fontId="7" fillId="0" borderId="14" xfId="52" applyNumberFormat="1" applyFont="1" applyFill="1" applyBorder="1" applyAlignment="1" applyProtection="1">
      <alignment horizontal="center" vertical="center" wrapText="1"/>
      <protection/>
    </xf>
    <xf numFmtId="3" fontId="2" fillId="35" borderId="15" xfId="52" applyNumberFormat="1" applyFont="1" applyFill="1" applyBorder="1" applyAlignment="1" applyProtection="1">
      <alignment horizontal="center" vertical="center"/>
      <protection locked="0"/>
    </xf>
    <xf numFmtId="3" fontId="2" fillId="35" borderId="16" xfId="52" applyNumberFormat="1" applyFont="1" applyFill="1" applyBorder="1" applyAlignment="1" applyProtection="1">
      <alignment horizontal="center" vertical="center"/>
      <protection locked="0"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35" borderId="18" xfId="52" applyNumberFormat="1" applyFont="1" applyFill="1" applyBorder="1" applyAlignment="1" applyProtection="1">
      <alignment horizontal="center" vertical="center"/>
      <protection locked="0"/>
    </xf>
    <xf numFmtId="0" fontId="13" fillId="35" borderId="18" xfId="52" applyNumberFormat="1" applyFont="1" applyFill="1" applyBorder="1" applyAlignment="1" applyProtection="1" quotePrefix="1">
      <alignment horizontal="center" vertical="center"/>
      <protection locked="0"/>
    </xf>
    <xf numFmtId="0" fontId="2" fillId="0" borderId="19" xfId="52" applyFont="1" applyFill="1" applyBorder="1" applyAlignment="1" applyProtection="1">
      <alignment horizontal="center" vertical="center"/>
      <protection/>
    </xf>
    <xf numFmtId="49" fontId="13" fillId="0" borderId="16" xfId="52" applyNumberFormat="1" applyFont="1" applyFill="1" applyBorder="1" applyAlignment="1" applyProtection="1">
      <alignment horizontal="center" vertical="center"/>
      <protection/>
    </xf>
    <xf numFmtId="0" fontId="13" fillId="35" borderId="20" xfId="52" applyNumberFormat="1" applyFont="1" applyFill="1" applyBorder="1" applyAlignment="1" applyProtection="1">
      <alignment horizontal="center" vertical="center"/>
      <protection locked="0"/>
    </xf>
    <xf numFmtId="0" fontId="6" fillId="0" borderId="0" xfId="52" applyFont="1" applyFill="1" applyBorder="1" applyAlignment="1" applyProtection="1">
      <alignment horizontal="center"/>
      <protection/>
    </xf>
    <xf numFmtId="0" fontId="12" fillId="33" borderId="15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0" fillId="34" borderId="21" xfId="0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quotePrefix="1">
      <alignment/>
    </xf>
    <xf numFmtId="0" fontId="10" fillId="0" borderId="15" xfId="0" applyFont="1" applyBorder="1" applyAlignment="1" quotePrefix="1">
      <alignment/>
    </xf>
    <xf numFmtId="0" fontId="0" fillId="0" borderId="15" xfId="0" applyFont="1" applyBorder="1" applyAlignment="1" quotePrefix="1">
      <alignment/>
    </xf>
    <xf numFmtId="0" fontId="13" fillId="0" borderId="15" xfId="52" applyNumberFormat="1" applyFont="1" applyFill="1" applyBorder="1" applyAlignment="1" applyProtection="1">
      <alignment horizontal="left" vertical="center"/>
      <protection/>
    </xf>
    <xf numFmtId="0" fontId="14" fillId="0" borderId="15" xfId="0" applyFont="1" applyBorder="1" applyAlignment="1" applyProtection="1">
      <alignment horizontal="left" vertical="center"/>
      <protection/>
    </xf>
    <xf numFmtId="49" fontId="1" fillId="35" borderId="22" xfId="52" applyNumberFormat="1" applyFont="1" applyFill="1" applyBorder="1" applyAlignment="1" applyProtection="1">
      <alignment horizontal="left" vertical="center"/>
      <protection locked="0"/>
    </xf>
    <xf numFmtId="49" fontId="0" fillId="35" borderId="23" xfId="0" applyNumberFormat="1" applyFont="1" applyFill="1" applyBorder="1" applyAlignment="1" applyProtection="1">
      <alignment vertical="center"/>
      <protection locked="0"/>
    </xf>
    <xf numFmtId="0" fontId="3" fillId="35" borderId="24" xfId="52" applyFont="1" applyFill="1" applyBorder="1" applyAlignment="1" applyProtection="1">
      <alignment horizontal="left" vertical="center"/>
      <protection locked="0"/>
    </xf>
    <xf numFmtId="0" fontId="11" fillId="35" borderId="0" xfId="0" applyFont="1" applyFill="1" applyBorder="1" applyAlignment="1" applyProtection="1">
      <alignment vertical="center"/>
      <protection locked="0"/>
    </xf>
    <xf numFmtId="0" fontId="11" fillId="35" borderId="25" xfId="0" applyFont="1" applyFill="1" applyBorder="1" applyAlignment="1" applyProtection="1">
      <alignment vertical="center"/>
      <protection locked="0"/>
    </xf>
    <xf numFmtId="0" fontId="3" fillId="35" borderId="26" xfId="52" applyFont="1" applyFill="1" applyBorder="1" applyAlignment="1" applyProtection="1">
      <alignment horizontal="left" vertical="center"/>
      <protection locked="0"/>
    </xf>
    <xf numFmtId="0" fontId="11" fillId="35" borderId="27" xfId="0" applyFont="1" applyFill="1" applyBorder="1" applyAlignment="1" applyProtection="1">
      <alignment vertical="center"/>
      <protection locked="0"/>
    </xf>
    <xf numFmtId="0" fontId="11" fillId="35" borderId="28" xfId="0" applyFont="1" applyFill="1" applyBorder="1" applyAlignment="1" applyProtection="1">
      <alignment vertical="center"/>
      <protection locked="0"/>
    </xf>
    <xf numFmtId="0" fontId="7" fillId="0" borderId="13" xfId="52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4" fillId="0" borderId="15" xfId="0" applyNumberFormat="1" applyFont="1" applyBorder="1" applyAlignment="1" applyProtection="1">
      <alignment horizontal="left" vertical="center"/>
      <protection/>
    </xf>
    <xf numFmtId="0" fontId="1" fillId="35" borderId="22" xfId="52" applyFont="1" applyFill="1" applyBorder="1" applyAlignment="1" applyProtection="1">
      <alignment horizontal="left" vertical="center"/>
      <protection locked="0"/>
    </xf>
    <xf numFmtId="0" fontId="0" fillId="35" borderId="23" xfId="0" applyFont="1" applyFill="1" applyBorder="1" applyAlignment="1" applyProtection="1">
      <alignment/>
      <protection locked="0"/>
    </xf>
    <xf numFmtId="0" fontId="13" fillId="0" borderId="16" xfId="52" applyNumberFormat="1" applyFont="1" applyFill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3" fillId="35" borderId="22" xfId="52" applyFont="1" applyFill="1" applyBorder="1" applyAlignment="1" applyProtection="1">
      <alignment horizontal="left" vertical="center"/>
      <protection locked="0"/>
    </xf>
    <xf numFmtId="0" fontId="11" fillId="35" borderId="29" xfId="0" applyFont="1" applyFill="1" applyBorder="1" applyAlignment="1" applyProtection="1">
      <alignment/>
      <protection locked="0"/>
    </xf>
    <xf numFmtId="0" fontId="11" fillId="35" borderId="23" xfId="0" applyFont="1" applyFill="1" applyBorder="1" applyAlignment="1" applyProtection="1">
      <alignment/>
      <protection locked="0"/>
    </xf>
    <xf numFmtId="14" fontId="3" fillId="35" borderId="22" xfId="52" applyNumberFormat="1" applyFont="1" applyFill="1" applyBorder="1" applyAlignment="1" applyProtection="1">
      <alignment horizontal="left" vertical="center"/>
      <protection locked="0"/>
    </xf>
    <xf numFmtId="0" fontId="11" fillId="35" borderId="23" xfId="0" applyFont="1" applyFill="1" applyBorder="1" applyAlignment="1" applyProtection="1">
      <alignment horizontal="left" vertical="center"/>
      <protection locked="0"/>
    </xf>
    <xf numFmtId="0" fontId="3" fillId="35" borderId="30" xfId="52" applyFont="1" applyFill="1" applyBorder="1" applyAlignment="1" applyProtection="1">
      <alignment horizontal="left" vertical="center"/>
      <protection locked="0"/>
    </xf>
    <xf numFmtId="0" fontId="11" fillId="35" borderId="31" xfId="0" applyFont="1" applyFill="1" applyBorder="1" applyAlignment="1" applyProtection="1">
      <alignment vertical="center"/>
      <protection locked="0"/>
    </xf>
    <xf numFmtId="0" fontId="11" fillId="35" borderId="32" xfId="0" applyFont="1" applyFill="1" applyBorder="1" applyAlignment="1" applyProtection="1">
      <alignment vertical="center"/>
      <protection locked="0"/>
    </xf>
    <xf numFmtId="0" fontId="0" fillId="0" borderId="0" xfId="0" applyBorder="1" applyAlignment="1" quotePrefix="1">
      <alignment/>
    </xf>
    <xf numFmtId="0" fontId="0" fillId="0" borderId="0" xfId="0" applyFon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4</xdr:col>
      <xdr:colOff>47625</xdr:colOff>
      <xdr:row>2</xdr:row>
      <xdr:rowOff>85725</xdr:rowOff>
    </xdr:to>
    <xdr:pic>
      <xdr:nvPicPr>
        <xdr:cNvPr id="1" name="Picture 25" descr="mobilus 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2752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124"/>
  <sheetViews>
    <sheetView showGridLines="0" tabSelected="1" view="pageBreakPreview" zoomScaleSheetLayoutView="100" zoomScalePageLayoutView="0" workbookViewId="0" topLeftCell="A1">
      <selection activeCell="C5" sqref="C5:G5"/>
    </sheetView>
  </sheetViews>
  <sheetFormatPr defaultColWidth="9.140625" defaultRowHeight="12.75"/>
  <cols>
    <col min="1" max="1" width="7.7109375" style="0" customWidth="1"/>
    <col min="2" max="2" width="11.8515625" style="0" customWidth="1"/>
    <col min="4" max="4" width="12.28125" style="0" customWidth="1"/>
    <col min="5" max="5" width="37.140625" style="0" customWidth="1"/>
    <col min="6" max="6" width="5.7109375" style="0" customWidth="1"/>
    <col min="7" max="7" width="8.421875" style="0" customWidth="1"/>
    <col min="11" max="11" width="8.421875" style="0" hidden="1" customWidth="1"/>
    <col min="12" max="12" width="70.8515625" style="0" hidden="1" customWidth="1"/>
    <col min="13" max="13" width="4.28125" style="0" hidden="1" customWidth="1"/>
    <col min="14" max="14" width="10.421875" style="0" customWidth="1"/>
  </cols>
  <sheetData>
    <row r="1" spans="1:7" ht="15">
      <c r="A1" s="27"/>
      <c r="B1" s="28" t="s">
        <v>36</v>
      </c>
      <c r="C1" s="29"/>
      <c r="D1" s="29"/>
      <c r="E1" s="30"/>
      <c r="F1" s="31"/>
      <c r="G1" s="27"/>
    </row>
    <row r="2" spans="1:7" ht="24">
      <c r="A2" s="25"/>
      <c r="C2" s="11"/>
      <c r="D2" s="12"/>
      <c r="E2" s="26"/>
      <c r="F2" s="13"/>
      <c r="G2" s="3"/>
    </row>
    <row r="3" spans="1:7" ht="23.25">
      <c r="A3" s="14"/>
      <c r="B3" s="15" t="s">
        <v>0</v>
      </c>
      <c r="C3" s="10"/>
      <c r="D3" s="14"/>
      <c r="E3" s="45" t="s">
        <v>35</v>
      </c>
      <c r="F3" s="15"/>
      <c r="G3" s="3"/>
    </row>
    <row r="4" spans="1:7" ht="24" thickBot="1">
      <c r="A4" s="14"/>
      <c r="B4" s="15"/>
      <c r="C4" s="10"/>
      <c r="D4" s="14"/>
      <c r="E4" s="15"/>
      <c r="F4" s="15"/>
      <c r="G4" s="3"/>
    </row>
    <row r="5" spans="1:7" ht="15.75" thickBot="1">
      <c r="A5" s="12"/>
      <c r="B5" s="16" t="s">
        <v>3</v>
      </c>
      <c r="C5" s="73"/>
      <c r="D5" s="74"/>
      <c r="E5" s="74"/>
      <c r="F5" s="74"/>
      <c r="G5" s="75"/>
    </row>
    <row r="6" spans="1:7" ht="16.5" thickBot="1">
      <c r="A6" s="12"/>
      <c r="B6" s="17"/>
      <c r="C6" s="18"/>
      <c r="D6" s="19"/>
      <c r="E6" s="20"/>
      <c r="F6" s="20"/>
      <c r="G6" s="3"/>
    </row>
    <row r="7" spans="1:15" ht="15.75" thickBot="1">
      <c r="A7" s="12"/>
      <c r="B7" s="16" t="s">
        <v>1</v>
      </c>
      <c r="C7" s="73"/>
      <c r="D7" s="75"/>
      <c r="E7" s="21" t="s">
        <v>2</v>
      </c>
      <c r="F7" s="76"/>
      <c r="G7" s="77"/>
      <c r="O7" s="3"/>
    </row>
    <row r="8" spans="1:7" ht="16.5" thickBot="1">
      <c r="A8" s="12"/>
      <c r="B8" s="17"/>
      <c r="C8" s="18"/>
      <c r="D8" s="19"/>
      <c r="E8" s="20"/>
      <c r="F8" s="20"/>
      <c r="G8" s="3"/>
    </row>
    <row r="9" spans="1:7" ht="15.75" thickBot="1">
      <c r="A9" s="12"/>
      <c r="B9" s="16" t="s">
        <v>4</v>
      </c>
      <c r="C9" s="73"/>
      <c r="D9" s="74"/>
      <c r="E9" s="74"/>
      <c r="F9" s="74"/>
      <c r="G9" s="75"/>
    </row>
    <row r="10" spans="1:7" ht="16.5" thickBot="1">
      <c r="A10" s="12"/>
      <c r="B10" s="16"/>
      <c r="C10" s="18"/>
      <c r="D10" s="19"/>
      <c r="E10" s="20"/>
      <c r="F10" s="20"/>
      <c r="G10" s="3"/>
    </row>
    <row r="11" spans="1:7" ht="15.75" thickBot="1">
      <c r="A11" s="12"/>
      <c r="B11" s="16" t="s">
        <v>5</v>
      </c>
      <c r="C11" s="73"/>
      <c r="D11" s="74"/>
      <c r="E11" s="74"/>
      <c r="F11" s="74"/>
      <c r="G11" s="75"/>
    </row>
    <row r="12" spans="1:7" ht="16.5" thickBot="1">
      <c r="A12" s="12"/>
      <c r="B12" s="17"/>
      <c r="C12" s="18"/>
      <c r="D12" s="19"/>
      <c r="E12" s="20"/>
      <c r="F12" s="20"/>
      <c r="G12" s="3"/>
    </row>
    <row r="13" spans="1:7" ht="15.75" thickBot="1">
      <c r="A13" s="12"/>
      <c r="B13" s="16" t="s">
        <v>142</v>
      </c>
      <c r="C13" s="69"/>
      <c r="D13" s="70"/>
      <c r="E13" s="22" t="s">
        <v>6</v>
      </c>
      <c r="F13" s="58"/>
      <c r="G13" s="59"/>
    </row>
    <row r="14" spans="1:7" ht="16.5" thickBot="1">
      <c r="A14" s="12"/>
      <c r="B14" s="17"/>
      <c r="C14" s="18"/>
      <c r="D14" s="19"/>
      <c r="E14" s="20"/>
      <c r="F14" s="20"/>
      <c r="G14" s="3"/>
    </row>
    <row r="15" spans="1:22" ht="15">
      <c r="A15" s="12" t="s">
        <v>0</v>
      </c>
      <c r="B15" s="16" t="s">
        <v>7</v>
      </c>
      <c r="C15" s="78"/>
      <c r="D15" s="79"/>
      <c r="E15" s="79"/>
      <c r="F15" s="79"/>
      <c r="G15" s="80"/>
      <c r="V15" s="52"/>
    </row>
    <row r="16" spans="1:7" ht="15">
      <c r="A16" s="12"/>
      <c r="B16" s="16"/>
      <c r="C16" s="60"/>
      <c r="D16" s="61"/>
      <c r="E16" s="61"/>
      <c r="F16" s="61"/>
      <c r="G16" s="62"/>
    </row>
    <row r="17" spans="1:7" ht="15.75" thickBot="1">
      <c r="A17" s="12"/>
      <c r="B17" s="16"/>
      <c r="C17" s="63"/>
      <c r="D17" s="64"/>
      <c r="E17" s="64"/>
      <c r="F17" s="64"/>
      <c r="G17" s="65"/>
    </row>
    <row r="18" spans="1:7" ht="15.75" thickBot="1">
      <c r="A18" s="12"/>
      <c r="B18" s="15"/>
      <c r="C18" s="23"/>
      <c r="D18" s="12"/>
      <c r="E18" s="13"/>
      <c r="F18" s="24"/>
      <c r="G18" s="3"/>
    </row>
    <row r="19" spans="1:14" ht="15.75">
      <c r="A19" s="32" t="s">
        <v>8</v>
      </c>
      <c r="B19" s="33" t="s">
        <v>12</v>
      </c>
      <c r="C19" s="66" t="s">
        <v>11</v>
      </c>
      <c r="D19" s="67"/>
      <c r="E19" s="67"/>
      <c r="F19" s="34" t="s">
        <v>9</v>
      </c>
      <c r="G19" s="35" t="s">
        <v>10</v>
      </c>
      <c r="K19" s="1" t="s">
        <v>13</v>
      </c>
      <c r="L19" s="2" t="s">
        <v>14</v>
      </c>
      <c r="M19" s="2" t="s">
        <v>15</v>
      </c>
      <c r="N19" s="3"/>
    </row>
    <row r="20" spans="1:14" ht="12.75">
      <c r="A20" s="38">
        <v>1</v>
      </c>
      <c r="B20" s="36"/>
      <c r="C20" s="56" t="e">
        <f>VLOOKUP(B20,ZAMÓWIENIE!$K$21:$L$197,2,FALSE)</f>
        <v>#N/A</v>
      </c>
      <c r="D20" s="68"/>
      <c r="E20" s="68"/>
      <c r="F20" s="39">
        <f>IF(B20="",0,VLOOKUP(B20,ZAMÓWIENIE!$K$21:$M$197,3,FALSE))</f>
        <v>0</v>
      </c>
      <c r="G20" s="40"/>
      <c r="K20" s="9"/>
      <c r="L20" s="4"/>
      <c r="M20" s="4"/>
      <c r="N20" s="5"/>
    </row>
    <row r="21" spans="1:13" ht="12.75">
      <c r="A21" s="38">
        <v>2</v>
      </c>
      <c r="B21" s="36"/>
      <c r="C21" s="56" t="e">
        <f>VLOOKUP(B21,ZAMÓWIENIE!$K$21:$L$197,2,FALSE)</f>
        <v>#N/A</v>
      </c>
      <c r="D21" s="57"/>
      <c r="E21" s="57"/>
      <c r="F21" s="39">
        <f>IF(B21="",0,VLOOKUP(B21,ZAMÓWIENIE!$K$21:$M$197,3,FALSE))</f>
        <v>0</v>
      </c>
      <c r="G21" s="40"/>
      <c r="K21" s="53" t="s">
        <v>37</v>
      </c>
      <c r="L21" s="53" t="s">
        <v>38</v>
      </c>
      <c r="M21" s="53" t="s">
        <v>39</v>
      </c>
    </row>
    <row r="22" spans="1:13" ht="12.75">
      <c r="A22" s="38">
        <v>3</v>
      </c>
      <c r="B22" s="36"/>
      <c r="C22" s="56" t="e">
        <f>VLOOKUP(B22,ZAMÓWIENIE!$K$21:$L$197,2,FALSE)</f>
        <v>#N/A</v>
      </c>
      <c r="D22" s="57"/>
      <c r="E22" s="57"/>
      <c r="F22" s="39">
        <f>IF(B22="",0,VLOOKUP(B22,ZAMÓWIENIE!$K$21:$M$197,3,FALSE))</f>
        <v>0</v>
      </c>
      <c r="G22" s="40"/>
      <c r="K22" s="53" t="s">
        <v>46</v>
      </c>
      <c r="L22" s="53" t="s">
        <v>47</v>
      </c>
      <c r="M22" s="53" t="s">
        <v>39</v>
      </c>
    </row>
    <row r="23" spans="1:13" ht="12.75">
      <c r="A23" s="38">
        <v>4</v>
      </c>
      <c r="B23" s="36"/>
      <c r="C23" s="56" t="e">
        <f>VLOOKUP(B23,ZAMÓWIENIE!$K$21:$L$197,2,FALSE)</f>
        <v>#N/A</v>
      </c>
      <c r="D23" s="57"/>
      <c r="E23" s="57"/>
      <c r="F23" s="39">
        <f>IF(B23="",0,VLOOKUP(B23,ZAMÓWIENIE!$K$21:$M$197,3,FALSE))</f>
        <v>0</v>
      </c>
      <c r="G23" s="41"/>
      <c r="K23" s="53" t="s">
        <v>143</v>
      </c>
      <c r="L23" s="53" t="s">
        <v>144</v>
      </c>
      <c r="M23" s="53" t="s">
        <v>16</v>
      </c>
    </row>
    <row r="24" spans="1:13" ht="12.75">
      <c r="A24" s="38">
        <v>5</v>
      </c>
      <c r="B24" s="36"/>
      <c r="C24" s="56" t="e">
        <f>VLOOKUP(B24,ZAMÓWIENIE!$K$21:$L$197,2,FALSE)</f>
        <v>#N/A</v>
      </c>
      <c r="D24" s="57"/>
      <c r="E24" s="57"/>
      <c r="F24" s="39">
        <f>IF(B24="",0,VLOOKUP(B24,ZAMÓWIENIE!$K$21:$M$197,3,FALSE))</f>
        <v>0</v>
      </c>
      <c r="G24" s="40"/>
      <c r="K24" s="53" t="s">
        <v>40</v>
      </c>
      <c r="L24" s="53" t="s">
        <v>41</v>
      </c>
      <c r="M24" s="53" t="s">
        <v>39</v>
      </c>
    </row>
    <row r="25" spans="1:13" ht="12.75">
      <c r="A25" s="38">
        <v>6</v>
      </c>
      <c r="B25" s="36"/>
      <c r="C25" s="56" t="e">
        <f>VLOOKUP(B25,ZAMÓWIENIE!$K$21:$L$197,2,FALSE)</f>
        <v>#N/A</v>
      </c>
      <c r="D25" s="57"/>
      <c r="E25" s="57"/>
      <c r="F25" s="39">
        <f>IF(B25="",0,VLOOKUP(B25,ZAMÓWIENIE!$K$21:$M$197,3,FALSE))</f>
        <v>0</v>
      </c>
      <c r="G25" s="40"/>
      <c r="K25" s="53" t="s">
        <v>48</v>
      </c>
      <c r="L25" s="53" t="s">
        <v>49</v>
      </c>
      <c r="M25" s="53" t="s">
        <v>39</v>
      </c>
    </row>
    <row r="26" spans="1:13" ht="12.75">
      <c r="A26" s="38">
        <v>7</v>
      </c>
      <c r="B26" s="36"/>
      <c r="C26" s="56" t="e">
        <f>VLOOKUP(B26,ZAMÓWIENIE!$K$21:$L$197,2,FALSE)</f>
        <v>#N/A</v>
      </c>
      <c r="D26" s="57"/>
      <c r="E26" s="57"/>
      <c r="F26" s="39">
        <f>IF(B26="",0,VLOOKUP(B26,ZAMÓWIENIE!$K$21:$M$197,3,FALSE))</f>
        <v>0</v>
      </c>
      <c r="G26" s="40"/>
      <c r="K26" s="53" t="s">
        <v>42</v>
      </c>
      <c r="L26" s="53" t="s">
        <v>43</v>
      </c>
      <c r="M26" s="53" t="s">
        <v>39</v>
      </c>
    </row>
    <row r="27" spans="1:13" ht="12.75">
      <c r="A27" s="38">
        <v>8</v>
      </c>
      <c r="B27" s="36"/>
      <c r="C27" s="56" t="e">
        <f>VLOOKUP(B27,ZAMÓWIENIE!$K$21:$L$197,2,FALSE)</f>
        <v>#N/A</v>
      </c>
      <c r="D27" s="57"/>
      <c r="E27" s="57"/>
      <c r="F27" s="39">
        <f>IF(B27="",0,VLOOKUP(B27,ZAMÓWIENIE!$K$21:$M$197,3,FALSE))</f>
        <v>0</v>
      </c>
      <c r="G27" s="40"/>
      <c r="K27" s="53" t="s">
        <v>50</v>
      </c>
      <c r="L27" s="53" t="s">
        <v>51</v>
      </c>
      <c r="M27" s="53" t="s">
        <v>39</v>
      </c>
    </row>
    <row r="28" spans="1:13" ht="12.75">
      <c r="A28" s="38">
        <v>9</v>
      </c>
      <c r="B28" s="36"/>
      <c r="C28" s="56" t="e">
        <f>VLOOKUP(B28,ZAMÓWIENIE!$K$21:$L$197,2,FALSE)</f>
        <v>#N/A</v>
      </c>
      <c r="D28" s="57"/>
      <c r="E28" s="57"/>
      <c r="F28" s="39">
        <f>IF(B28="",0,VLOOKUP(B28,ZAMÓWIENIE!$K$21:$M$197,3,FALSE))</f>
        <v>0</v>
      </c>
      <c r="G28" s="40"/>
      <c r="K28" s="53" t="s">
        <v>44</v>
      </c>
      <c r="L28" s="53" t="s">
        <v>45</v>
      </c>
      <c r="M28" s="53" t="s">
        <v>39</v>
      </c>
    </row>
    <row r="29" spans="1:13" ht="12.75">
      <c r="A29" s="38">
        <v>10</v>
      </c>
      <c r="B29" s="36"/>
      <c r="C29" s="56" t="e">
        <f>VLOOKUP(B29,ZAMÓWIENIE!$K$21:$L$197,2,FALSE)</f>
        <v>#N/A</v>
      </c>
      <c r="D29" s="57"/>
      <c r="E29" s="57"/>
      <c r="F29" s="39">
        <f>IF(B29="",0,VLOOKUP(B29,ZAMÓWIENIE!$K$21:$M$197,3,FALSE))</f>
        <v>0</v>
      </c>
      <c r="G29" s="40"/>
      <c r="K29" s="53" t="s">
        <v>52</v>
      </c>
      <c r="L29" s="53" t="s">
        <v>53</v>
      </c>
      <c r="M29" s="53" t="s">
        <v>39</v>
      </c>
    </row>
    <row r="30" spans="1:13" ht="12.75">
      <c r="A30" s="38">
        <v>11</v>
      </c>
      <c r="B30" s="36"/>
      <c r="C30" s="56" t="e">
        <f>VLOOKUP(B30,ZAMÓWIENIE!$K$21:$L$197,2,FALSE)</f>
        <v>#N/A</v>
      </c>
      <c r="D30" s="57"/>
      <c r="E30" s="57"/>
      <c r="F30" s="39">
        <f>IF(B30="",0,VLOOKUP(B30,ZAMÓWIENIE!$K$21:$M$197,3,FALSE))</f>
        <v>0</v>
      </c>
      <c r="G30" s="40"/>
      <c r="K30" s="53" t="s">
        <v>78</v>
      </c>
      <c r="L30" s="53" t="s">
        <v>79</v>
      </c>
      <c r="M30" s="53" t="s">
        <v>17</v>
      </c>
    </row>
    <row r="31" spans="1:13" ht="12.75">
      <c r="A31" s="38">
        <v>12</v>
      </c>
      <c r="B31" s="36"/>
      <c r="C31" s="56" t="e">
        <f>VLOOKUP(B31,ZAMÓWIENIE!$K$21:$L$197,2,FALSE)</f>
        <v>#N/A</v>
      </c>
      <c r="D31" s="57"/>
      <c r="E31" s="57"/>
      <c r="F31" s="39">
        <f>IF(B31="",0,VLOOKUP(B31,ZAMÓWIENIE!$K$21:$M$197,3,FALSE))</f>
        <v>0</v>
      </c>
      <c r="G31" s="40"/>
      <c r="K31" s="53" t="s">
        <v>80</v>
      </c>
      <c r="L31" s="53" t="s">
        <v>81</v>
      </c>
      <c r="M31" s="53" t="s">
        <v>17</v>
      </c>
    </row>
    <row r="32" spans="1:13" ht="12.75">
      <c r="A32" s="38">
        <v>13</v>
      </c>
      <c r="B32" s="36"/>
      <c r="C32" s="56" t="e">
        <f>VLOOKUP(B32,ZAMÓWIENIE!$K$21:$L$197,2,FALSE)</f>
        <v>#N/A</v>
      </c>
      <c r="D32" s="57"/>
      <c r="E32" s="57"/>
      <c r="F32" s="39">
        <f>IF(B32="",0,VLOOKUP(B32,ZAMÓWIENIE!$K$21:$M$197,3,FALSE))</f>
        <v>0</v>
      </c>
      <c r="G32" s="40"/>
      <c r="K32" s="53" t="s">
        <v>82</v>
      </c>
      <c r="L32" s="53" t="s">
        <v>83</v>
      </c>
      <c r="M32" s="53" t="s">
        <v>39</v>
      </c>
    </row>
    <row r="33" spans="1:13" ht="12.75">
      <c r="A33" s="38">
        <v>14</v>
      </c>
      <c r="B33" s="36"/>
      <c r="C33" s="56" t="e">
        <f>VLOOKUP(B33,ZAMÓWIENIE!$K$21:$L$197,2,FALSE)</f>
        <v>#N/A</v>
      </c>
      <c r="D33" s="57"/>
      <c r="E33" s="57"/>
      <c r="F33" s="39">
        <f>IF(B33="",0,VLOOKUP(B33,ZAMÓWIENIE!$K$21:$M$197,3,FALSE))</f>
        <v>0</v>
      </c>
      <c r="G33" s="40"/>
      <c r="K33" s="53" t="s">
        <v>100</v>
      </c>
      <c r="L33" s="53" t="s">
        <v>145</v>
      </c>
      <c r="M33" s="53" t="s">
        <v>16</v>
      </c>
    </row>
    <row r="34" spans="1:13" ht="12.75">
      <c r="A34" s="38">
        <v>15</v>
      </c>
      <c r="B34" s="36"/>
      <c r="C34" s="56" t="e">
        <f>VLOOKUP(B34,ZAMÓWIENIE!$K$21:$L$197,2,FALSE)</f>
        <v>#N/A</v>
      </c>
      <c r="D34" s="57"/>
      <c r="E34" s="57"/>
      <c r="F34" s="39">
        <f>IF(B34="",0,VLOOKUP(B34,ZAMÓWIENIE!$K$21:$M$197,3,FALSE))</f>
        <v>0</v>
      </c>
      <c r="G34" s="40"/>
      <c r="K34" s="53" t="s">
        <v>101</v>
      </c>
      <c r="L34" s="53" t="s">
        <v>102</v>
      </c>
      <c r="M34" s="53" t="s">
        <v>16</v>
      </c>
    </row>
    <row r="35" spans="1:13" ht="12.75">
      <c r="A35" s="38">
        <v>16</v>
      </c>
      <c r="B35" s="36"/>
      <c r="C35" s="56" t="e">
        <f>VLOOKUP(B35,ZAMÓWIENIE!$K$21:$L$197,2,FALSE)</f>
        <v>#N/A</v>
      </c>
      <c r="D35" s="57"/>
      <c r="E35" s="57"/>
      <c r="F35" s="39">
        <f>IF(B35="",0,VLOOKUP(B35,ZAMÓWIENIE!$K$21:$M$197,3,FALSE))</f>
        <v>0</v>
      </c>
      <c r="G35" s="40"/>
      <c r="K35" s="53" t="s">
        <v>54</v>
      </c>
      <c r="L35" s="53" t="s">
        <v>55</v>
      </c>
      <c r="M35" s="53" t="s">
        <v>39</v>
      </c>
    </row>
    <row r="36" spans="1:13" ht="12.75">
      <c r="A36" s="38">
        <v>17</v>
      </c>
      <c r="B36" s="36"/>
      <c r="C36" s="56" t="e">
        <f>VLOOKUP(B36,ZAMÓWIENIE!$K$21:$L$197,2,FALSE)</f>
        <v>#N/A</v>
      </c>
      <c r="D36" s="57"/>
      <c r="E36" s="57"/>
      <c r="F36" s="39">
        <f>IF(B36="",0,VLOOKUP(B36,ZAMÓWIENIE!$K$21:$M$197,3,FALSE))</f>
        <v>0</v>
      </c>
      <c r="G36" s="40"/>
      <c r="K36" s="53" t="s">
        <v>62</v>
      </c>
      <c r="L36" s="53" t="s">
        <v>63</v>
      </c>
      <c r="M36" s="53" t="s">
        <v>39</v>
      </c>
    </row>
    <row r="37" spans="1:13" ht="12.75">
      <c r="A37" s="38">
        <v>18</v>
      </c>
      <c r="B37" s="36"/>
      <c r="C37" s="56" t="e">
        <f>VLOOKUP(B37,ZAMÓWIENIE!$K$21:$L$197,2,FALSE)</f>
        <v>#N/A</v>
      </c>
      <c r="D37" s="57"/>
      <c r="E37" s="57"/>
      <c r="F37" s="39">
        <f>IF(B37="",0,VLOOKUP(B37,ZAMÓWIENIE!$K$21:$M$197,3,FALSE))</f>
        <v>0</v>
      </c>
      <c r="G37" s="40"/>
      <c r="K37" s="53" t="s">
        <v>70</v>
      </c>
      <c r="L37" s="53" t="s">
        <v>71</v>
      </c>
      <c r="M37" s="53" t="s">
        <v>39</v>
      </c>
    </row>
    <row r="38" spans="1:13" ht="12.75">
      <c r="A38" s="38">
        <v>19</v>
      </c>
      <c r="B38" s="36"/>
      <c r="C38" s="56" t="e">
        <f>VLOOKUP(B38,ZAMÓWIENIE!$K$21:$L$197,2,FALSE)</f>
        <v>#N/A</v>
      </c>
      <c r="D38" s="57"/>
      <c r="E38" s="57"/>
      <c r="F38" s="39">
        <f>IF(B38="",0,VLOOKUP(B38,ZAMÓWIENIE!$K$21:$M$197,3,FALSE))</f>
        <v>0</v>
      </c>
      <c r="G38" s="40"/>
      <c r="K38" s="53" t="s">
        <v>56</v>
      </c>
      <c r="L38" s="53" t="s">
        <v>57</v>
      </c>
      <c r="M38" s="53" t="s">
        <v>39</v>
      </c>
    </row>
    <row r="39" spans="1:13" ht="13.5" thickBot="1">
      <c r="A39" s="42">
        <v>20</v>
      </c>
      <c r="B39" s="37"/>
      <c r="C39" s="71" t="e">
        <f>VLOOKUP(B39,ZAMÓWIENIE!$K$21:$L$197,2,FALSE)</f>
        <v>#N/A</v>
      </c>
      <c r="D39" s="72"/>
      <c r="E39" s="72"/>
      <c r="F39" s="43">
        <f>IF(B39="",0,VLOOKUP(B39,ZAMÓWIENIE!$K$21:$M$197,3,FALSE))</f>
        <v>0</v>
      </c>
      <c r="G39" s="44"/>
      <c r="K39" s="53" t="s">
        <v>64</v>
      </c>
      <c r="L39" s="53" t="s">
        <v>65</v>
      </c>
      <c r="M39" s="53" t="s">
        <v>39</v>
      </c>
    </row>
    <row r="40" spans="11:13" ht="12.75">
      <c r="K40" s="53" t="s">
        <v>72</v>
      </c>
      <c r="L40" s="53" t="s">
        <v>73</v>
      </c>
      <c r="M40" s="53" t="s">
        <v>39</v>
      </c>
    </row>
    <row r="41" spans="11:13" ht="12.75">
      <c r="K41" s="53" t="s">
        <v>58</v>
      </c>
      <c r="L41" s="53" t="s">
        <v>59</v>
      </c>
      <c r="M41" s="53" t="s">
        <v>39</v>
      </c>
    </row>
    <row r="42" spans="5:13" ht="12.75">
      <c r="E42" s="50"/>
      <c r="K42" s="53" t="s">
        <v>66</v>
      </c>
      <c r="L42" s="53" t="s">
        <v>67</v>
      </c>
      <c r="M42" s="53" t="s">
        <v>39</v>
      </c>
    </row>
    <row r="43" spans="5:13" ht="12.75">
      <c r="E43" s="51" t="s">
        <v>34</v>
      </c>
      <c r="K43" s="53" t="s">
        <v>74</v>
      </c>
      <c r="L43" s="53" t="s">
        <v>75</v>
      </c>
      <c r="M43" s="53" t="s">
        <v>39</v>
      </c>
    </row>
    <row r="44" spans="11:13" ht="12.75">
      <c r="K44" s="53" t="s">
        <v>60</v>
      </c>
      <c r="L44" s="53" t="s">
        <v>61</v>
      </c>
      <c r="M44" s="53" t="s">
        <v>39</v>
      </c>
    </row>
    <row r="45" spans="11:13" ht="12.75">
      <c r="K45" s="53" t="s">
        <v>68</v>
      </c>
      <c r="L45" s="53" t="s">
        <v>69</v>
      </c>
      <c r="M45" s="53" t="s">
        <v>39</v>
      </c>
    </row>
    <row r="46" spans="11:13" ht="12.75">
      <c r="K46" s="53" t="s">
        <v>76</v>
      </c>
      <c r="L46" s="53" t="s">
        <v>77</v>
      </c>
      <c r="M46" s="53" t="s">
        <v>39</v>
      </c>
    </row>
    <row r="47" spans="11:13" ht="12.75">
      <c r="K47" s="53" t="s">
        <v>84</v>
      </c>
      <c r="L47" s="53" t="s">
        <v>85</v>
      </c>
      <c r="M47" s="53" t="s">
        <v>17</v>
      </c>
    </row>
    <row r="48" spans="1:13" ht="12.75">
      <c r="A48" s="82" t="s">
        <v>193</v>
      </c>
      <c r="K48" s="53" t="s">
        <v>86</v>
      </c>
      <c r="L48" s="53" t="s">
        <v>87</v>
      </c>
      <c r="M48" s="53" t="s">
        <v>17</v>
      </c>
    </row>
    <row r="49" spans="11:13" ht="12.75">
      <c r="K49" s="53" t="s">
        <v>88</v>
      </c>
      <c r="L49" s="53" t="s">
        <v>89</v>
      </c>
      <c r="M49" s="53" t="s">
        <v>17</v>
      </c>
    </row>
    <row r="50" spans="11:13" ht="12.75">
      <c r="K50" s="53" t="s">
        <v>90</v>
      </c>
      <c r="L50" s="53" t="s">
        <v>91</v>
      </c>
      <c r="M50" s="53" t="s">
        <v>17</v>
      </c>
    </row>
    <row r="51" spans="11:13" ht="12.75">
      <c r="K51" s="53" t="s">
        <v>92</v>
      </c>
      <c r="L51" s="53" t="s">
        <v>93</v>
      </c>
      <c r="M51" s="53" t="s">
        <v>17</v>
      </c>
    </row>
    <row r="52" spans="11:13" ht="12.75">
      <c r="K52" s="53" t="s">
        <v>94</v>
      </c>
      <c r="L52" s="53" t="s">
        <v>147</v>
      </c>
      <c r="M52" s="53" t="s">
        <v>39</v>
      </c>
    </row>
    <row r="53" spans="11:13" ht="12.75">
      <c r="K53" s="53" t="s">
        <v>146</v>
      </c>
      <c r="L53" s="53" t="s">
        <v>185</v>
      </c>
      <c r="M53" s="53" t="s">
        <v>16</v>
      </c>
    </row>
    <row r="54" spans="11:13" ht="12.75">
      <c r="K54" s="53" t="s">
        <v>184</v>
      </c>
      <c r="L54" s="53" t="s">
        <v>186</v>
      </c>
      <c r="M54" s="53" t="s">
        <v>16</v>
      </c>
    </row>
    <row r="55" spans="11:13" ht="12.75">
      <c r="K55" s="53" t="s">
        <v>95</v>
      </c>
      <c r="L55" s="53" t="s">
        <v>18</v>
      </c>
      <c r="M55" s="53" t="s">
        <v>39</v>
      </c>
    </row>
    <row r="56" spans="11:13" ht="12.75">
      <c r="K56" s="53" t="s">
        <v>103</v>
      </c>
      <c r="L56" s="53" t="s">
        <v>104</v>
      </c>
      <c r="M56" s="53" t="s">
        <v>39</v>
      </c>
    </row>
    <row r="57" spans="11:13" ht="12.75">
      <c r="K57" s="53" t="s">
        <v>105</v>
      </c>
      <c r="L57" s="53" t="s">
        <v>106</v>
      </c>
      <c r="M57" s="53" t="s">
        <v>39</v>
      </c>
    </row>
    <row r="58" spans="11:13" ht="12.75">
      <c r="K58" s="53" t="s">
        <v>148</v>
      </c>
      <c r="L58" s="53" t="s">
        <v>149</v>
      </c>
      <c r="M58" s="53" t="s">
        <v>16</v>
      </c>
    </row>
    <row r="59" spans="11:13" ht="12.75">
      <c r="K59" s="53" t="s">
        <v>127</v>
      </c>
      <c r="L59" s="53" t="s">
        <v>19</v>
      </c>
      <c r="M59" s="53" t="s">
        <v>39</v>
      </c>
    </row>
    <row r="60" spans="11:13" ht="12.75">
      <c r="K60" s="53" t="s">
        <v>107</v>
      </c>
      <c r="L60" s="53" t="s">
        <v>108</v>
      </c>
      <c r="M60" s="53" t="s">
        <v>16</v>
      </c>
    </row>
    <row r="61" spans="11:13" ht="12.75">
      <c r="K61" s="53" t="s">
        <v>150</v>
      </c>
      <c r="L61" s="53" t="s">
        <v>151</v>
      </c>
      <c r="M61" s="53" t="s">
        <v>39</v>
      </c>
    </row>
    <row r="62" spans="11:13" ht="12.75">
      <c r="K62" s="53" t="s">
        <v>152</v>
      </c>
      <c r="L62" s="53" t="s">
        <v>153</v>
      </c>
      <c r="M62" s="53" t="s">
        <v>16</v>
      </c>
    </row>
    <row r="63" spans="11:13" ht="12.75">
      <c r="K63" s="53" t="s">
        <v>128</v>
      </c>
      <c r="L63" s="53" t="s">
        <v>20</v>
      </c>
      <c r="M63" s="53" t="s">
        <v>39</v>
      </c>
    </row>
    <row r="64" spans="11:13" ht="12.75">
      <c r="K64" s="53" t="s">
        <v>129</v>
      </c>
      <c r="L64" s="53" t="s">
        <v>21</v>
      </c>
      <c r="M64" s="53" t="s">
        <v>39</v>
      </c>
    </row>
    <row r="65" spans="11:13" ht="12.75">
      <c r="K65" s="53" t="s">
        <v>130</v>
      </c>
      <c r="L65" s="53" t="s">
        <v>22</v>
      </c>
      <c r="M65" s="53" t="s">
        <v>39</v>
      </c>
    </row>
    <row r="66" spans="11:13" ht="12.75">
      <c r="K66" s="53" t="s">
        <v>131</v>
      </c>
      <c r="L66" s="53" t="s">
        <v>23</v>
      </c>
      <c r="M66" s="53" t="s">
        <v>39</v>
      </c>
    </row>
    <row r="67" spans="11:13" ht="12.75">
      <c r="K67" s="53" t="s">
        <v>178</v>
      </c>
      <c r="L67" s="53" t="s">
        <v>181</v>
      </c>
      <c r="M67" s="53" t="s">
        <v>39</v>
      </c>
    </row>
    <row r="68" spans="11:13" ht="12.75">
      <c r="K68" s="53" t="s">
        <v>179</v>
      </c>
      <c r="L68" s="53" t="s">
        <v>182</v>
      </c>
      <c r="M68" s="53" t="s">
        <v>39</v>
      </c>
    </row>
    <row r="69" spans="11:13" ht="12.75">
      <c r="K69" s="53" t="s">
        <v>180</v>
      </c>
      <c r="L69" s="53" t="s">
        <v>183</v>
      </c>
      <c r="M69" s="53" t="s">
        <v>17</v>
      </c>
    </row>
    <row r="70" spans="11:13" ht="12.75">
      <c r="K70" s="53" t="s">
        <v>123</v>
      </c>
      <c r="L70" s="54" t="s">
        <v>124</v>
      </c>
      <c r="M70" s="53" t="s">
        <v>39</v>
      </c>
    </row>
    <row r="71" spans="11:13" ht="12.75">
      <c r="K71" s="53" t="s">
        <v>125</v>
      </c>
      <c r="L71" s="54" t="s">
        <v>30</v>
      </c>
      <c r="M71" s="53" t="s">
        <v>39</v>
      </c>
    </row>
    <row r="72" spans="11:13" ht="12.75">
      <c r="K72" s="53" t="s">
        <v>126</v>
      </c>
      <c r="L72" s="54" t="s">
        <v>31</v>
      </c>
      <c r="M72" s="53" t="s">
        <v>39</v>
      </c>
    </row>
    <row r="73" spans="11:13" ht="12.75">
      <c r="K73" s="53" t="s">
        <v>132</v>
      </c>
      <c r="L73" s="54" t="s">
        <v>24</v>
      </c>
      <c r="M73" s="53" t="s">
        <v>39</v>
      </c>
    </row>
    <row r="74" spans="11:13" ht="12.75">
      <c r="K74" s="53" t="s">
        <v>133</v>
      </c>
      <c r="L74" s="54" t="s">
        <v>25</v>
      </c>
      <c r="M74" s="53" t="s">
        <v>39</v>
      </c>
    </row>
    <row r="75" spans="11:13" ht="12.75">
      <c r="K75" s="53" t="s">
        <v>134</v>
      </c>
      <c r="L75" s="54" t="s">
        <v>26</v>
      </c>
      <c r="M75" s="53" t="s">
        <v>39</v>
      </c>
    </row>
    <row r="76" spans="11:13" ht="12.75">
      <c r="K76" s="53" t="s">
        <v>135</v>
      </c>
      <c r="L76" s="54" t="s">
        <v>27</v>
      </c>
      <c r="M76" s="53" t="s">
        <v>39</v>
      </c>
    </row>
    <row r="77" spans="11:13" ht="12.75">
      <c r="K77" s="53" t="s">
        <v>154</v>
      </c>
      <c r="L77" s="54" t="s">
        <v>155</v>
      </c>
      <c r="M77" s="53" t="s">
        <v>16</v>
      </c>
    </row>
    <row r="78" spans="11:13" ht="12.75">
      <c r="K78" s="53" t="s">
        <v>136</v>
      </c>
      <c r="L78" s="54" t="s">
        <v>28</v>
      </c>
      <c r="M78" s="53" t="s">
        <v>39</v>
      </c>
    </row>
    <row r="79" spans="11:13" ht="12.75">
      <c r="K79" s="53" t="s">
        <v>137</v>
      </c>
      <c r="L79" s="54" t="s">
        <v>29</v>
      </c>
      <c r="M79" s="53" t="s">
        <v>39</v>
      </c>
    </row>
    <row r="80" spans="11:13" ht="12.75">
      <c r="K80" s="53" t="s">
        <v>138</v>
      </c>
      <c r="L80" s="53" t="s">
        <v>139</v>
      </c>
      <c r="M80" s="53" t="s">
        <v>39</v>
      </c>
    </row>
    <row r="81" spans="11:13" ht="12.75">
      <c r="K81" s="53" t="s">
        <v>140</v>
      </c>
      <c r="L81" s="53" t="s">
        <v>141</v>
      </c>
      <c r="M81" s="53" t="s">
        <v>39</v>
      </c>
    </row>
    <row r="82" spans="11:13" ht="12.75">
      <c r="K82" s="53" t="s">
        <v>187</v>
      </c>
      <c r="L82" s="53" t="s">
        <v>190</v>
      </c>
      <c r="M82" s="53" t="s">
        <v>39</v>
      </c>
    </row>
    <row r="83" spans="11:13" ht="12.75">
      <c r="K83" s="53" t="s">
        <v>188</v>
      </c>
      <c r="L83" s="53" t="s">
        <v>191</v>
      </c>
      <c r="M83" s="53" t="s">
        <v>39</v>
      </c>
    </row>
    <row r="84" spans="11:13" ht="12.75">
      <c r="K84" s="53" t="s">
        <v>189</v>
      </c>
      <c r="L84" s="53" t="s">
        <v>192</v>
      </c>
      <c r="M84" s="53" t="s">
        <v>39</v>
      </c>
    </row>
    <row r="85" spans="11:13" ht="12.75">
      <c r="K85" s="53" t="s">
        <v>96</v>
      </c>
      <c r="L85" s="53" t="s">
        <v>97</v>
      </c>
      <c r="M85" s="53" t="s">
        <v>16</v>
      </c>
    </row>
    <row r="86" spans="11:13" ht="12.75">
      <c r="K86" s="53" t="s">
        <v>98</v>
      </c>
      <c r="L86" s="53" t="s">
        <v>99</v>
      </c>
      <c r="M86" s="53" t="s">
        <v>16</v>
      </c>
    </row>
    <row r="87" spans="11:13" ht="12.75">
      <c r="K87" s="53" t="s">
        <v>156</v>
      </c>
      <c r="L87" s="53" t="s">
        <v>157</v>
      </c>
      <c r="M87" s="53" t="s">
        <v>39</v>
      </c>
    </row>
    <row r="88" spans="11:13" ht="12.75">
      <c r="K88" s="53" t="s">
        <v>109</v>
      </c>
      <c r="L88" s="53" t="s">
        <v>33</v>
      </c>
      <c r="M88" s="53" t="s">
        <v>39</v>
      </c>
    </row>
    <row r="89" spans="11:13" ht="12.75">
      <c r="K89" s="53" t="s">
        <v>158</v>
      </c>
      <c r="L89" s="53" t="s">
        <v>159</v>
      </c>
      <c r="M89" s="53" t="s">
        <v>16</v>
      </c>
    </row>
    <row r="90" spans="11:13" ht="12.75">
      <c r="K90" s="53" t="s">
        <v>110</v>
      </c>
      <c r="L90" s="53" t="s">
        <v>32</v>
      </c>
      <c r="M90" s="53" t="s">
        <v>39</v>
      </c>
    </row>
    <row r="91" spans="11:13" ht="12.75">
      <c r="K91" s="53" t="s">
        <v>160</v>
      </c>
      <c r="L91" s="53" t="s">
        <v>161</v>
      </c>
      <c r="M91" s="53" t="s">
        <v>16</v>
      </c>
    </row>
    <row r="92" spans="11:13" ht="12.75">
      <c r="K92" s="53" t="s">
        <v>111</v>
      </c>
      <c r="L92" s="53" t="s">
        <v>112</v>
      </c>
      <c r="M92" s="53" t="s">
        <v>39</v>
      </c>
    </row>
    <row r="93" spans="11:13" ht="12.75">
      <c r="K93" s="53" t="s">
        <v>162</v>
      </c>
      <c r="L93" s="53" t="s">
        <v>163</v>
      </c>
      <c r="M93" s="53" t="s">
        <v>16</v>
      </c>
    </row>
    <row r="94" spans="11:13" ht="12.75">
      <c r="K94" s="53" t="s">
        <v>113</v>
      </c>
      <c r="L94" s="53" t="s">
        <v>114</v>
      </c>
      <c r="M94" s="53" t="s">
        <v>39</v>
      </c>
    </row>
    <row r="95" spans="11:13" ht="12.75">
      <c r="K95" s="53" t="s">
        <v>164</v>
      </c>
      <c r="L95" s="53" t="s">
        <v>165</v>
      </c>
      <c r="M95" s="53" t="s">
        <v>16</v>
      </c>
    </row>
    <row r="96" spans="11:13" ht="12.75">
      <c r="K96" s="53" t="s">
        <v>115</v>
      </c>
      <c r="L96" s="53" t="s">
        <v>116</v>
      </c>
      <c r="M96" s="53" t="s">
        <v>39</v>
      </c>
    </row>
    <row r="97" spans="11:13" ht="12.75">
      <c r="K97" s="53" t="s">
        <v>166</v>
      </c>
      <c r="L97" s="53" t="s">
        <v>167</v>
      </c>
      <c r="M97" s="53" t="s">
        <v>16</v>
      </c>
    </row>
    <row r="98" spans="11:13" ht="12.75">
      <c r="K98" s="53" t="s">
        <v>117</v>
      </c>
      <c r="L98" s="53" t="s">
        <v>118</v>
      </c>
      <c r="M98" s="53" t="s">
        <v>39</v>
      </c>
    </row>
    <row r="99" spans="11:13" ht="12.75">
      <c r="K99" s="53" t="s">
        <v>168</v>
      </c>
      <c r="L99" s="53" t="s">
        <v>169</v>
      </c>
      <c r="M99" s="53" t="s">
        <v>16</v>
      </c>
    </row>
    <row r="100" spans="11:13" ht="12.75">
      <c r="K100" s="53" t="s">
        <v>119</v>
      </c>
      <c r="L100" s="53" t="s">
        <v>120</v>
      </c>
      <c r="M100" s="53" t="s">
        <v>39</v>
      </c>
    </row>
    <row r="101" spans="11:13" ht="12.75">
      <c r="K101" s="53" t="s">
        <v>170</v>
      </c>
      <c r="L101" s="53" t="s">
        <v>171</v>
      </c>
      <c r="M101" s="53" t="s">
        <v>16</v>
      </c>
    </row>
    <row r="102" spans="11:14" ht="12.75">
      <c r="K102" s="53" t="s">
        <v>172</v>
      </c>
      <c r="L102" s="53" t="s">
        <v>173</v>
      </c>
      <c r="M102" s="53" t="s">
        <v>16</v>
      </c>
      <c r="N102" s="7"/>
    </row>
    <row r="103" spans="11:14" ht="12.75">
      <c r="K103" s="53" t="s">
        <v>174</v>
      </c>
      <c r="L103" s="53" t="s">
        <v>175</v>
      </c>
      <c r="M103" s="53" t="s">
        <v>16</v>
      </c>
      <c r="N103" s="7"/>
    </row>
    <row r="104" spans="11:14" ht="12.75">
      <c r="K104" s="53" t="s">
        <v>121</v>
      </c>
      <c r="L104" s="53" t="s">
        <v>122</v>
      </c>
      <c r="M104" s="53" t="s">
        <v>39</v>
      </c>
      <c r="N104" s="7"/>
    </row>
    <row r="105" spans="11:14" ht="12.75">
      <c r="K105" s="53" t="s">
        <v>176</v>
      </c>
      <c r="L105" s="53" t="s">
        <v>177</v>
      </c>
      <c r="M105" s="53" t="s">
        <v>16</v>
      </c>
      <c r="N105" s="8"/>
    </row>
    <row r="106" spans="11:14" ht="12.75">
      <c r="K106" s="53"/>
      <c r="L106" s="53"/>
      <c r="M106" s="53"/>
      <c r="N106" s="8"/>
    </row>
    <row r="107" spans="11:14" ht="12.75">
      <c r="K107" s="53"/>
      <c r="L107" s="53"/>
      <c r="M107" s="53"/>
      <c r="N107" s="8"/>
    </row>
    <row r="108" spans="11:14" ht="12.75">
      <c r="K108" s="53"/>
      <c r="L108" s="53"/>
      <c r="M108" s="53"/>
      <c r="N108" s="8"/>
    </row>
    <row r="109" spans="11:14" ht="12.75">
      <c r="K109" s="53"/>
      <c r="L109" s="53"/>
      <c r="M109" s="53"/>
      <c r="N109" s="8"/>
    </row>
    <row r="110" spans="11:14" ht="12.75">
      <c r="K110" s="53"/>
      <c r="L110" s="53"/>
      <c r="M110" s="53"/>
      <c r="N110" s="7"/>
    </row>
    <row r="111" spans="11:14" ht="12.75">
      <c r="K111" s="53"/>
      <c r="L111" s="53"/>
      <c r="M111" s="53"/>
      <c r="N111" s="6"/>
    </row>
    <row r="112" spans="11:14" ht="12.75">
      <c r="K112" s="53"/>
      <c r="L112" s="53"/>
      <c r="M112" s="53"/>
      <c r="N112" s="6"/>
    </row>
    <row r="113" spans="11:14" ht="12.75">
      <c r="K113" s="53"/>
      <c r="L113" s="53"/>
      <c r="M113" s="53"/>
      <c r="N113" s="6"/>
    </row>
    <row r="114" spans="11:14" ht="12.75">
      <c r="K114" s="53"/>
      <c r="L114" s="53"/>
      <c r="M114" s="53"/>
      <c r="N114" s="6"/>
    </row>
    <row r="115" spans="11:14" ht="12.75">
      <c r="K115" s="53"/>
      <c r="L115" s="53"/>
      <c r="M115" s="53"/>
      <c r="N115" s="6"/>
    </row>
    <row r="116" spans="11:14" ht="12.75">
      <c r="K116" s="53"/>
      <c r="L116" s="53"/>
      <c r="M116" s="53"/>
      <c r="N116" s="6"/>
    </row>
    <row r="117" spans="11:14" ht="12.75">
      <c r="K117" s="53"/>
      <c r="L117" s="53"/>
      <c r="M117" s="53"/>
      <c r="N117" s="6"/>
    </row>
    <row r="118" spans="11:14" ht="12.75">
      <c r="K118" s="53"/>
      <c r="L118" s="53"/>
      <c r="M118" s="53"/>
      <c r="N118" s="6"/>
    </row>
    <row r="119" spans="11:14" ht="12.75">
      <c r="K119" s="53"/>
      <c r="L119" s="54"/>
      <c r="M119" s="53"/>
      <c r="N119" s="6"/>
    </row>
    <row r="120" spans="11:14" ht="12.75">
      <c r="K120" s="53"/>
      <c r="L120" s="54"/>
      <c r="M120" s="53"/>
      <c r="N120" s="7"/>
    </row>
    <row r="121" spans="11:14" ht="12.75">
      <c r="K121" s="53"/>
      <c r="L121" s="53"/>
      <c r="M121" s="53"/>
      <c r="N121" s="7"/>
    </row>
    <row r="122" spans="11:14" ht="12.75">
      <c r="K122" s="53"/>
      <c r="L122" s="53"/>
      <c r="M122" s="53"/>
      <c r="N122" s="7"/>
    </row>
    <row r="123" ht="12.75">
      <c r="N123" s="7"/>
    </row>
    <row r="124" ht="12.75">
      <c r="N124" s="7"/>
    </row>
  </sheetData>
  <sheetProtection password="8191" sheet="1" selectLockedCells="1"/>
  <mergeCells count="31">
    <mergeCell ref="C39:E39"/>
    <mergeCell ref="C5:G5"/>
    <mergeCell ref="C7:D7"/>
    <mergeCell ref="F7:G7"/>
    <mergeCell ref="C9:G9"/>
    <mergeCell ref="C11:G11"/>
    <mergeCell ref="C15:G15"/>
    <mergeCell ref="C35:E35"/>
    <mergeCell ref="C36:E36"/>
    <mergeCell ref="C27:E27"/>
    <mergeCell ref="F13:G13"/>
    <mergeCell ref="C25:E25"/>
    <mergeCell ref="C16:G16"/>
    <mergeCell ref="C17:G17"/>
    <mergeCell ref="C19:E19"/>
    <mergeCell ref="C20:E20"/>
    <mergeCell ref="C21:E21"/>
    <mergeCell ref="C22:E22"/>
    <mergeCell ref="C13:D13"/>
    <mergeCell ref="C38:E38"/>
    <mergeCell ref="C31:E31"/>
    <mergeCell ref="C32:E32"/>
    <mergeCell ref="C33:E33"/>
    <mergeCell ref="C34:E34"/>
    <mergeCell ref="C37:E37"/>
    <mergeCell ref="C29:E29"/>
    <mergeCell ref="C30:E30"/>
    <mergeCell ref="C23:E23"/>
    <mergeCell ref="C24:E24"/>
    <mergeCell ref="C28:E28"/>
    <mergeCell ref="C26:E26"/>
  </mergeCells>
  <conditionalFormatting sqref="C20:E20">
    <cfRule type="expression" priority="1" dxfId="0" stopIfTrue="1">
      <formula>ISERROR($C$20)</formula>
    </cfRule>
  </conditionalFormatting>
  <conditionalFormatting sqref="C21:E21">
    <cfRule type="expression" priority="2" dxfId="0" stopIfTrue="1">
      <formula>ISERROR($C$21)</formula>
    </cfRule>
  </conditionalFormatting>
  <conditionalFormatting sqref="C22:E22">
    <cfRule type="expression" priority="3" dxfId="0" stopIfTrue="1">
      <formula>ISERROR($C$22)</formula>
    </cfRule>
  </conditionalFormatting>
  <conditionalFormatting sqref="C23:E23">
    <cfRule type="expression" priority="4" dxfId="0" stopIfTrue="1">
      <formula>ISERROR($C$23)</formula>
    </cfRule>
  </conditionalFormatting>
  <conditionalFormatting sqref="C24:E24">
    <cfRule type="expression" priority="5" dxfId="0" stopIfTrue="1">
      <formula>ISERROR($C$24)</formula>
    </cfRule>
  </conditionalFormatting>
  <conditionalFormatting sqref="C25:E25">
    <cfRule type="expression" priority="6" dxfId="0" stopIfTrue="1">
      <formula>ISERROR($C$25)</formula>
    </cfRule>
  </conditionalFormatting>
  <conditionalFormatting sqref="C26:E26">
    <cfRule type="expression" priority="7" dxfId="0" stopIfTrue="1">
      <formula>ISERROR($C$26)</formula>
    </cfRule>
  </conditionalFormatting>
  <conditionalFormatting sqref="C27:E27">
    <cfRule type="expression" priority="8" dxfId="0" stopIfTrue="1">
      <formula>ISERROR($C$27)</formula>
    </cfRule>
  </conditionalFormatting>
  <conditionalFormatting sqref="C28:E28">
    <cfRule type="expression" priority="9" dxfId="0" stopIfTrue="1">
      <formula>ISERROR($C$28)</formula>
    </cfRule>
  </conditionalFormatting>
  <conditionalFormatting sqref="C29:E29">
    <cfRule type="expression" priority="10" dxfId="0" stopIfTrue="1">
      <formula>ISERROR($C$29)</formula>
    </cfRule>
  </conditionalFormatting>
  <conditionalFormatting sqref="C30:E30">
    <cfRule type="expression" priority="11" dxfId="0" stopIfTrue="1">
      <formula>ISERROR($C$30)</formula>
    </cfRule>
  </conditionalFormatting>
  <conditionalFormatting sqref="C31:E31">
    <cfRule type="expression" priority="12" dxfId="0" stopIfTrue="1">
      <formula>ISERROR($C$31)</formula>
    </cfRule>
  </conditionalFormatting>
  <conditionalFormatting sqref="C32:E32">
    <cfRule type="expression" priority="13" dxfId="0" stopIfTrue="1">
      <formula>ISERROR($C$32)</formula>
    </cfRule>
  </conditionalFormatting>
  <conditionalFormatting sqref="C33:E33">
    <cfRule type="expression" priority="14" dxfId="0" stopIfTrue="1">
      <formula>ISERROR($C$33)</formula>
    </cfRule>
  </conditionalFormatting>
  <conditionalFormatting sqref="C34:E34">
    <cfRule type="expression" priority="15" dxfId="0" stopIfTrue="1">
      <formula>ISERROR($C$34)</formula>
    </cfRule>
  </conditionalFormatting>
  <conditionalFormatting sqref="C35:E35">
    <cfRule type="expression" priority="16" dxfId="0" stopIfTrue="1">
      <formula>ISERROR($C$35)</formula>
    </cfRule>
  </conditionalFormatting>
  <conditionalFormatting sqref="C36:E36">
    <cfRule type="expression" priority="17" dxfId="0" stopIfTrue="1">
      <formula>ISERROR($C$36)</formula>
    </cfRule>
  </conditionalFormatting>
  <conditionalFormatting sqref="C37:E37">
    <cfRule type="expression" priority="18" dxfId="0" stopIfTrue="1">
      <formula>ISERROR($C$37)</formula>
    </cfRule>
  </conditionalFormatting>
  <conditionalFormatting sqref="C38:E38">
    <cfRule type="expression" priority="19" dxfId="0" stopIfTrue="1">
      <formula>ISERROR($C$38)</formula>
    </cfRule>
  </conditionalFormatting>
  <conditionalFormatting sqref="C39:E39">
    <cfRule type="expression" priority="20" dxfId="0" stopIfTrue="1">
      <formula>ISERROR($C$39)</formula>
    </cfRule>
  </conditionalFormatting>
  <conditionalFormatting sqref="F20:F39">
    <cfRule type="cellIs" priority="21" dxfId="0" operator="equal" stopIfTrue="1">
      <formula>0</formula>
    </cfRule>
  </conditionalFormatting>
  <dataValidations count="1">
    <dataValidation type="list" allowBlank="1" showInputMessage="1" showErrorMessage="1" sqref="B20:B39">
      <formula1>$K$21:$K$146</formula1>
    </dataValidation>
  </dataValidations>
  <printOptions/>
  <pageMargins left="0.73" right="0.75" top="1" bottom="0.5" header="0.5" footer="0.5"/>
  <pageSetup horizontalDpi="600" verticalDpi="600" orientation="portrait" paperSize="9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3:D91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2.7109375" style="0" customWidth="1"/>
    <col min="2" max="2" width="87.8515625" style="0" customWidth="1"/>
    <col min="3" max="3" width="4.8515625" style="0" customWidth="1"/>
  </cols>
  <sheetData>
    <row r="3" spans="1:3" ht="12.75">
      <c r="A3" s="46" t="s">
        <v>13</v>
      </c>
      <c r="B3" s="46" t="s">
        <v>14</v>
      </c>
      <c r="C3" s="46" t="s">
        <v>15</v>
      </c>
    </row>
    <row r="4" spans="1:3" ht="12.75">
      <c r="A4" s="47"/>
      <c r="B4" s="48"/>
      <c r="C4" s="48"/>
    </row>
    <row r="5" spans="1:3" ht="12.75">
      <c r="A5" s="53" t="s">
        <v>37</v>
      </c>
      <c r="B5" s="53" t="s">
        <v>38</v>
      </c>
      <c r="C5" s="53" t="s">
        <v>39</v>
      </c>
    </row>
    <row r="6" spans="1:3" ht="12.75">
      <c r="A6" s="53" t="s">
        <v>46</v>
      </c>
      <c r="B6" s="53" t="s">
        <v>47</v>
      </c>
      <c r="C6" s="53" t="s">
        <v>39</v>
      </c>
    </row>
    <row r="7" spans="1:3" ht="12.75">
      <c r="A7" s="53" t="s">
        <v>143</v>
      </c>
      <c r="B7" s="53" t="s">
        <v>144</v>
      </c>
      <c r="C7" s="53" t="s">
        <v>16</v>
      </c>
    </row>
    <row r="8" spans="1:3" ht="12.75">
      <c r="A8" s="53" t="s">
        <v>40</v>
      </c>
      <c r="B8" s="53" t="s">
        <v>41</v>
      </c>
      <c r="C8" s="53" t="s">
        <v>39</v>
      </c>
    </row>
    <row r="9" spans="1:3" ht="12.75">
      <c r="A9" s="53" t="s">
        <v>48</v>
      </c>
      <c r="B9" s="53" t="s">
        <v>49</v>
      </c>
      <c r="C9" s="53" t="s">
        <v>39</v>
      </c>
    </row>
    <row r="10" spans="1:3" ht="12.75">
      <c r="A10" s="53" t="s">
        <v>42</v>
      </c>
      <c r="B10" s="53" t="s">
        <v>43</v>
      </c>
      <c r="C10" s="53" t="s">
        <v>39</v>
      </c>
    </row>
    <row r="11" spans="1:3" ht="12.75">
      <c r="A11" s="53" t="s">
        <v>50</v>
      </c>
      <c r="B11" s="53" t="s">
        <v>51</v>
      </c>
      <c r="C11" s="53" t="s">
        <v>39</v>
      </c>
    </row>
    <row r="12" spans="1:3" ht="12.75">
      <c r="A12" s="53" t="s">
        <v>44</v>
      </c>
      <c r="B12" s="53" t="s">
        <v>45</v>
      </c>
      <c r="C12" s="53" t="s">
        <v>39</v>
      </c>
    </row>
    <row r="13" spans="1:3" ht="12.75">
      <c r="A13" s="53" t="s">
        <v>52</v>
      </c>
      <c r="B13" s="53" t="s">
        <v>53</v>
      </c>
      <c r="C13" s="53" t="s">
        <v>39</v>
      </c>
    </row>
    <row r="14" spans="1:3" ht="12.75">
      <c r="A14" s="53" t="s">
        <v>78</v>
      </c>
      <c r="B14" s="53" t="s">
        <v>79</v>
      </c>
      <c r="C14" s="53" t="s">
        <v>17</v>
      </c>
    </row>
    <row r="15" spans="1:3" ht="12.75">
      <c r="A15" s="53" t="s">
        <v>80</v>
      </c>
      <c r="B15" s="53" t="s">
        <v>81</v>
      </c>
      <c r="C15" s="53" t="s">
        <v>17</v>
      </c>
    </row>
    <row r="16" spans="1:3" ht="12.75">
      <c r="A16" s="53" t="s">
        <v>82</v>
      </c>
      <c r="B16" s="53" t="s">
        <v>83</v>
      </c>
      <c r="C16" s="53" t="s">
        <v>39</v>
      </c>
    </row>
    <row r="17" spans="1:3" ht="12.75">
      <c r="A17" s="53" t="s">
        <v>100</v>
      </c>
      <c r="B17" s="53" t="s">
        <v>145</v>
      </c>
      <c r="C17" s="53" t="s">
        <v>16</v>
      </c>
    </row>
    <row r="18" spans="1:3" ht="12.75">
      <c r="A18" s="53" t="s">
        <v>101</v>
      </c>
      <c r="B18" s="53" t="s">
        <v>102</v>
      </c>
      <c r="C18" s="53" t="s">
        <v>16</v>
      </c>
    </row>
    <row r="19" spans="1:3" ht="12.75">
      <c r="A19" s="53" t="s">
        <v>54</v>
      </c>
      <c r="B19" s="53" t="s">
        <v>55</v>
      </c>
      <c r="C19" s="53" t="s">
        <v>39</v>
      </c>
    </row>
    <row r="20" spans="1:3" ht="12.75">
      <c r="A20" s="53" t="s">
        <v>62</v>
      </c>
      <c r="B20" s="53" t="s">
        <v>63</v>
      </c>
      <c r="C20" s="53" t="s">
        <v>39</v>
      </c>
    </row>
    <row r="21" spans="1:3" ht="12.75">
      <c r="A21" s="53" t="s">
        <v>70</v>
      </c>
      <c r="B21" s="53" t="s">
        <v>71</v>
      </c>
      <c r="C21" s="53" t="s">
        <v>39</v>
      </c>
    </row>
    <row r="22" spans="1:3" ht="12.75">
      <c r="A22" s="53" t="s">
        <v>56</v>
      </c>
      <c r="B22" s="53" t="s">
        <v>57</v>
      </c>
      <c r="C22" s="53" t="s">
        <v>39</v>
      </c>
    </row>
    <row r="23" spans="1:3" ht="12.75">
      <c r="A23" s="53" t="s">
        <v>64</v>
      </c>
      <c r="B23" s="53" t="s">
        <v>65</v>
      </c>
      <c r="C23" s="53" t="s">
        <v>39</v>
      </c>
    </row>
    <row r="24" spans="1:3" ht="12.75">
      <c r="A24" s="53" t="s">
        <v>72</v>
      </c>
      <c r="B24" s="53" t="s">
        <v>73</v>
      </c>
      <c r="C24" s="53" t="s">
        <v>39</v>
      </c>
    </row>
    <row r="25" spans="1:3" ht="12.75">
      <c r="A25" s="53" t="s">
        <v>58</v>
      </c>
      <c r="B25" s="53" t="s">
        <v>59</v>
      </c>
      <c r="C25" s="53" t="s">
        <v>39</v>
      </c>
    </row>
    <row r="26" spans="1:3" ht="12.75">
      <c r="A26" s="53" t="s">
        <v>66</v>
      </c>
      <c r="B26" s="53" t="s">
        <v>67</v>
      </c>
      <c r="C26" s="53" t="s">
        <v>39</v>
      </c>
    </row>
    <row r="27" spans="1:3" ht="12.75">
      <c r="A27" s="53" t="s">
        <v>74</v>
      </c>
      <c r="B27" s="53" t="s">
        <v>75</v>
      </c>
      <c r="C27" s="53" t="s">
        <v>39</v>
      </c>
    </row>
    <row r="28" spans="1:3" ht="12.75">
      <c r="A28" s="53" t="s">
        <v>60</v>
      </c>
      <c r="B28" s="53" t="s">
        <v>61</v>
      </c>
      <c r="C28" s="53" t="s">
        <v>39</v>
      </c>
    </row>
    <row r="29" spans="1:3" ht="12.75">
      <c r="A29" s="53" t="s">
        <v>68</v>
      </c>
      <c r="B29" s="53" t="s">
        <v>69</v>
      </c>
      <c r="C29" s="53" t="s">
        <v>39</v>
      </c>
    </row>
    <row r="30" spans="1:3" ht="12.75">
      <c r="A30" s="53" t="s">
        <v>76</v>
      </c>
      <c r="B30" s="53" t="s">
        <v>77</v>
      </c>
      <c r="C30" s="53" t="s">
        <v>39</v>
      </c>
    </row>
    <row r="31" spans="1:3" ht="12.75">
      <c r="A31" s="53" t="s">
        <v>84</v>
      </c>
      <c r="B31" s="53" t="s">
        <v>85</v>
      </c>
      <c r="C31" s="53" t="s">
        <v>17</v>
      </c>
    </row>
    <row r="32" spans="1:3" ht="12.75">
      <c r="A32" s="53" t="s">
        <v>86</v>
      </c>
      <c r="B32" s="53" t="s">
        <v>87</v>
      </c>
      <c r="C32" s="53" t="s">
        <v>17</v>
      </c>
    </row>
    <row r="33" spans="1:3" ht="12.75">
      <c r="A33" s="53" t="s">
        <v>88</v>
      </c>
      <c r="B33" s="53" t="s">
        <v>89</v>
      </c>
      <c r="C33" s="53" t="s">
        <v>17</v>
      </c>
    </row>
    <row r="34" spans="1:3" ht="12.75">
      <c r="A34" s="53" t="s">
        <v>90</v>
      </c>
      <c r="B34" s="53" t="s">
        <v>91</v>
      </c>
      <c r="C34" s="53" t="s">
        <v>17</v>
      </c>
    </row>
    <row r="35" spans="1:3" ht="12.75">
      <c r="A35" s="53" t="s">
        <v>92</v>
      </c>
      <c r="B35" s="53" t="s">
        <v>93</v>
      </c>
      <c r="C35" s="53" t="s">
        <v>17</v>
      </c>
    </row>
    <row r="36" spans="1:3" ht="12.75">
      <c r="A36" s="53" t="s">
        <v>94</v>
      </c>
      <c r="B36" s="55" t="s">
        <v>147</v>
      </c>
      <c r="C36" s="53" t="s">
        <v>39</v>
      </c>
    </row>
    <row r="37" spans="1:3" ht="12.75">
      <c r="A37" s="53" t="s">
        <v>146</v>
      </c>
      <c r="B37" s="55" t="s">
        <v>185</v>
      </c>
      <c r="C37" s="53" t="s">
        <v>16</v>
      </c>
    </row>
    <row r="38" spans="1:3" ht="12.75">
      <c r="A38" s="55" t="s">
        <v>184</v>
      </c>
      <c r="B38" s="55" t="s">
        <v>186</v>
      </c>
      <c r="C38" s="55" t="s">
        <v>16</v>
      </c>
    </row>
    <row r="39" spans="1:3" ht="12.75">
      <c r="A39" s="53" t="s">
        <v>95</v>
      </c>
      <c r="B39" s="53" t="s">
        <v>18</v>
      </c>
      <c r="C39" s="53" t="s">
        <v>39</v>
      </c>
    </row>
    <row r="40" spans="1:3" ht="12.75">
      <c r="A40" s="53" t="s">
        <v>103</v>
      </c>
      <c r="B40" s="53" t="s">
        <v>104</v>
      </c>
      <c r="C40" s="53" t="s">
        <v>39</v>
      </c>
    </row>
    <row r="41" spans="1:3" ht="12.75">
      <c r="A41" s="53" t="s">
        <v>105</v>
      </c>
      <c r="B41" s="53" t="s">
        <v>106</v>
      </c>
      <c r="C41" s="53" t="s">
        <v>39</v>
      </c>
    </row>
    <row r="42" spans="1:3" ht="12.75">
      <c r="A42" s="53" t="s">
        <v>148</v>
      </c>
      <c r="B42" s="53" t="s">
        <v>149</v>
      </c>
      <c r="C42" s="53" t="s">
        <v>16</v>
      </c>
    </row>
    <row r="43" spans="1:3" ht="12.75">
      <c r="A43" s="53" t="s">
        <v>127</v>
      </c>
      <c r="B43" s="53" t="s">
        <v>19</v>
      </c>
      <c r="C43" s="53" t="s">
        <v>39</v>
      </c>
    </row>
    <row r="44" spans="1:3" ht="12.75">
      <c r="A44" s="53" t="s">
        <v>107</v>
      </c>
      <c r="B44" s="53" t="s">
        <v>108</v>
      </c>
      <c r="C44" s="53" t="s">
        <v>16</v>
      </c>
    </row>
    <row r="45" spans="1:3" ht="12.75">
      <c r="A45" s="53" t="s">
        <v>150</v>
      </c>
      <c r="B45" s="53" t="s">
        <v>151</v>
      </c>
      <c r="C45" s="53" t="s">
        <v>39</v>
      </c>
    </row>
    <row r="46" spans="1:3" ht="12.75">
      <c r="A46" s="53" t="s">
        <v>152</v>
      </c>
      <c r="B46" s="53" t="s">
        <v>153</v>
      </c>
      <c r="C46" s="53" t="s">
        <v>16</v>
      </c>
    </row>
    <row r="47" spans="1:3" ht="12.75">
      <c r="A47" s="53" t="s">
        <v>128</v>
      </c>
      <c r="B47" s="53" t="s">
        <v>20</v>
      </c>
      <c r="C47" s="53" t="s">
        <v>39</v>
      </c>
    </row>
    <row r="48" spans="1:3" ht="12.75">
      <c r="A48" s="53" t="s">
        <v>129</v>
      </c>
      <c r="B48" s="53" t="s">
        <v>21</v>
      </c>
      <c r="C48" s="53" t="s">
        <v>39</v>
      </c>
    </row>
    <row r="49" spans="1:3" ht="12.75">
      <c r="A49" s="53" t="s">
        <v>130</v>
      </c>
      <c r="B49" s="53" t="s">
        <v>22</v>
      </c>
      <c r="C49" s="53" t="s">
        <v>39</v>
      </c>
    </row>
    <row r="50" spans="1:4" ht="12.75">
      <c r="A50" s="53" t="s">
        <v>131</v>
      </c>
      <c r="B50" s="53" t="s">
        <v>23</v>
      </c>
      <c r="C50" s="53" t="s">
        <v>39</v>
      </c>
      <c r="D50" s="49"/>
    </row>
    <row r="51" spans="1:4" ht="12.75">
      <c r="A51" s="53" t="s">
        <v>178</v>
      </c>
      <c r="B51" s="53" t="s">
        <v>181</v>
      </c>
      <c r="C51" s="53" t="s">
        <v>39</v>
      </c>
      <c r="D51" s="49"/>
    </row>
    <row r="52" spans="1:4" ht="12.75">
      <c r="A52" s="53" t="s">
        <v>179</v>
      </c>
      <c r="B52" s="53" t="s">
        <v>182</v>
      </c>
      <c r="C52" s="53" t="s">
        <v>39</v>
      </c>
      <c r="D52" s="49"/>
    </row>
    <row r="53" spans="1:4" ht="12.75">
      <c r="A53" s="53" t="s">
        <v>180</v>
      </c>
      <c r="B53" s="53" t="s">
        <v>183</v>
      </c>
      <c r="C53" s="53" t="s">
        <v>17</v>
      </c>
      <c r="D53" s="49"/>
    </row>
    <row r="54" spans="1:4" ht="12.75">
      <c r="A54" s="53" t="s">
        <v>123</v>
      </c>
      <c r="B54" s="53" t="s">
        <v>124</v>
      </c>
      <c r="C54" s="53" t="s">
        <v>39</v>
      </c>
      <c r="D54" s="49"/>
    </row>
    <row r="55" spans="1:4" ht="12.75">
      <c r="A55" s="53" t="s">
        <v>125</v>
      </c>
      <c r="B55" s="53" t="s">
        <v>30</v>
      </c>
      <c r="C55" s="53" t="s">
        <v>39</v>
      </c>
      <c r="D55" s="49"/>
    </row>
    <row r="56" spans="1:4" ht="12.75">
      <c r="A56" s="53" t="s">
        <v>126</v>
      </c>
      <c r="B56" s="53" t="s">
        <v>31</v>
      </c>
      <c r="C56" s="53" t="s">
        <v>39</v>
      </c>
      <c r="D56" s="49"/>
    </row>
    <row r="57" spans="1:3" ht="12.75">
      <c r="A57" s="53" t="s">
        <v>132</v>
      </c>
      <c r="B57" s="53" t="s">
        <v>24</v>
      </c>
      <c r="C57" s="53" t="s">
        <v>39</v>
      </c>
    </row>
    <row r="58" spans="1:3" ht="12.75">
      <c r="A58" s="53" t="s">
        <v>133</v>
      </c>
      <c r="B58" s="53" t="s">
        <v>25</v>
      </c>
      <c r="C58" s="53" t="s">
        <v>39</v>
      </c>
    </row>
    <row r="59" spans="1:3" ht="12.75">
      <c r="A59" s="53" t="s">
        <v>134</v>
      </c>
      <c r="B59" s="53" t="s">
        <v>26</v>
      </c>
      <c r="C59" s="53" t="s">
        <v>39</v>
      </c>
    </row>
    <row r="60" spans="1:3" ht="12.75">
      <c r="A60" s="53" t="s">
        <v>135</v>
      </c>
      <c r="B60" s="53" t="s">
        <v>27</v>
      </c>
      <c r="C60" s="53" t="s">
        <v>39</v>
      </c>
    </row>
    <row r="61" spans="1:3" ht="12.75">
      <c r="A61" s="53" t="s">
        <v>154</v>
      </c>
      <c r="B61" s="53" t="s">
        <v>155</v>
      </c>
      <c r="C61" s="53" t="s">
        <v>16</v>
      </c>
    </row>
    <row r="62" spans="1:3" ht="12.75">
      <c r="A62" s="53" t="s">
        <v>136</v>
      </c>
      <c r="B62" s="53" t="s">
        <v>28</v>
      </c>
      <c r="C62" s="53" t="s">
        <v>39</v>
      </c>
    </row>
    <row r="63" spans="1:3" ht="12.75">
      <c r="A63" s="53" t="s">
        <v>137</v>
      </c>
      <c r="B63" s="53" t="s">
        <v>29</v>
      </c>
      <c r="C63" s="53" t="s">
        <v>39</v>
      </c>
    </row>
    <row r="64" spans="1:3" ht="12.75">
      <c r="A64" s="53" t="s">
        <v>138</v>
      </c>
      <c r="B64" s="53" t="s">
        <v>139</v>
      </c>
      <c r="C64" s="53" t="s">
        <v>39</v>
      </c>
    </row>
    <row r="65" spans="1:3" ht="12.75">
      <c r="A65" s="53" t="s">
        <v>140</v>
      </c>
      <c r="B65" s="53" t="s">
        <v>141</v>
      </c>
      <c r="C65" s="53" t="s">
        <v>39</v>
      </c>
    </row>
    <row r="66" spans="1:3" ht="12.75">
      <c r="A66" s="53" t="s">
        <v>187</v>
      </c>
      <c r="B66" s="53" t="s">
        <v>190</v>
      </c>
      <c r="C66" s="53" t="s">
        <v>39</v>
      </c>
    </row>
    <row r="67" spans="1:3" ht="12.75">
      <c r="A67" s="53" t="s">
        <v>188</v>
      </c>
      <c r="B67" s="53" t="s">
        <v>191</v>
      </c>
      <c r="C67" s="53" t="s">
        <v>39</v>
      </c>
    </row>
    <row r="68" spans="1:3" ht="12.75">
      <c r="A68" s="53" t="s">
        <v>189</v>
      </c>
      <c r="B68" s="53" t="s">
        <v>192</v>
      </c>
      <c r="C68" s="53" t="s">
        <v>39</v>
      </c>
    </row>
    <row r="69" spans="1:3" ht="12.75">
      <c r="A69" s="53" t="s">
        <v>96</v>
      </c>
      <c r="B69" s="53" t="s">
        <v>97</v>
      </c>
      <c r="C69" s="53" t="s">
        <v>16</v>
      </c>
    </row>
    <row r="70" spans="1:3" ht="12.75">
      <c r="A70" s="53" t="s">
        <v>98</v>
      </c>
      <c r="B70" s="53" t="s">
        <v>99</v>
      </c>
      <c r="C70" s="53" t="s">
        <v>16</v>
      </c>
    </row>
    <row r="71" spans="1:3" ht="12.75">
      <c r="A71" s="53" t="s">
        <v>156</v>
      </c>
      <c r="B71" s="53" t="s">
        <v>157</v>
      </c>
      <c r="C71" s="53" t="s">
        <v>39</v>
      </c>
    </row>
    <row r="72" spans="1:3" ht="12.75">
      <c r="A72" s="53" t="s">
        <v>109</v>
      </c>
      <c r="B72" s="53" t="s">
        <v>33</v>
      </c>
      <c r="C72" s="53" t="s">
        <v>39</v>
      </c>
    </row>
    <row r="73" spans="1:3" ht="12.75">
      <c r="A73" s="53" t="s">
        <v>158</v>
      </c>
      <c r="B73" s="53" t="s">
        <v>159</v>
      </c>
      <c r="C73" s="53" t="s">
        <v>16</v>
      </c>
    </row>
    <row r="74" spans="1:3" ht="12.75">
      <c r="A74" s="53" t="s">
        <v>110</v>
      </c>
      <c r="B74" s="53" t="s">
        <v>32</v>
      </c>
      <c r="C74" s="53" t="s">
        <v>39</v>
      </c>
    </row>
    <row r="75" spans="1:3" ht="12.75">
      <c r="A75" s="53" t="s">
        <v>160</v>
      </c>
      <c r="B75" s="53" t="s">
        <v>161</v>
      </c>
      <c r="C75" s="53" t="s">
        <v>16</v>
      </c>
    </row>
    <row r="76" spans="1:3" ht="12.75">
      <c r="A76" s="53" t="s">
        <v>111</v>
      </c>
      <c r="B76" s="53" t="s">
        <v>112</v>
      </c>
      <c r="C76" s="53" t="s">
        <v>39</v>
      </c>
    </row>
    <row r="77" spans="1:3" ht="12.75">
      <c r="A77" s="53" t="s">
        <v>162</v>
      </c>
      <c r="B77" s="53" t="s">
        <v>163</v>
      </c>
      <c r="C77" s="53" t="s">
        <v>16</v>
      </c>
    </row>
    <row r="78" spans="1:3" ht="12.75">
      <c r="A78" s="53" t="s">
        <v>113</v>
      </c>
      <c r="B78" s="53" t="s">
        <v>114</v>
      </c>
      <c r="C78" s="53" t="s">
        <v>39</v>
      </c>
    </row>
    <row r="79" spans="1:3" ht="12.75">
      <c r="A79" s="53" t="s">
        <v>164</v>
      </c>
      <c r="B79" s="53" t="s">
        <v>165</v>
      </c>
      <c r="C79" s="53" t="s">
        <v>16</v>
      </c>
    </row>
    <row r="80" spans="1:3" ht="12.75">
      <c r="A80" s="53" t="s">
        <v>115</v>
      </c>
      <c r="B80" s="53" t="s">
        <v>116</v>
      </c>
      <c r="C80" s="53" t="s">
        <v>39</v>
      </c>
    </row>
    <row r="81" spans="1:3" ht="12.75">
      <c r="A81" s="53" t="s">
        <v>166</v>
      </c>
      <c r="B81" s="53" t="s">
        <v>167</v>
      </c>
      <c r="C81" s="53" t="s">
        <v>16</v>
      </c>
    </row>
    <row r="82" spans="1:3" ht="12.75">
      <c r="A82" s="53" t="s">
        <v>117</v>
      </c>
      <c r="B82" s="53" t="s">
        <v>118</v>
      </c>
      <c r="C82" s="53" t="s">
        <v>39</v>
      </c>
    </row>
    <row r="83" spans="1:3" ht="12.75">
      <c r="A83" s="53" t="s">
        <v>168</v>
      </c>
      <c r="B83" s="53" t="s">
        <v>169</v>
      </c>
      <c r="C83" s="53" t="s">
        <v>16</v>
      </c>
    </row>
    <row r="84" spans="1:3" ht="12.75">
      <c r="A84" s="53" t="s">
        <v>119</v>
      </c>
      <c r="B84" s="53" t="s">
        <v>120</v>
      </c>
      <c r="C84" s="53" t="s">
        <v>39</v>
      </c>
    </row>
    <row r="85" spans="1:3" ht="12.75">
      <c r="A85" s="53" t="s">
        <v>170</v>
      </c>
      <c r="B85" s="53" t="s">
        <v>171</v>
      </c>
      <c r="C85" s="53" t="s">
        <v>16</v>
      </c>
    </row>
    <row r="86" spans="1:3" ht="12.75">
      <c r="A86" s="53" t="s">
        <v>172</v>
      </c>
      <c r="B86" s="53" t="s">
        <v>173</v>
      </c>
      <c r="C86" s="53" t="s">
        <v>16</v>
      </c>
    </row>
    <row r="87" spans="1:3" ht="12.75">
      <c r="A87" s="53" t="s">
        <v>174</v>
      </c>
      <c r="B87" s="53" t="s">
        <v>175</v>
      </c>
      <c r="C87" s="53" t="s">
        <v>16</v>
      </c>
    </row>
    <row r="88" spans="1:3" ht="12.75">
      <c r="A88" s="53" t="s">
        <v>121</v>
      </c>
      <c r="B88" s="53" t="s">
        <v>122</v>
      </c>
      <c r="C88" s="53" t="s">
        <v>39</v>
      </c>
    </row>
    <row r="89" spans="1:3" ht="12.75">
      <c r="A89" s="53" t="s">
        <v>176</v>
      </c>
      <c r="B89" s="53" t="s">
        <v>177</v>
      </c>
      <c r="C89" s="53" t="s">
        <v>16</v>
      </c>
    </row>
    <row r="90" spans="1:3" ht="12.75">
      <c r="A90" s="81"/>
      <c r="B90" s="81"/>
      <c r="C90" s="81"/>
    </row>
    <row r="91" spans="1:3" ht="12.75">
      <c r="A91" s="81"/>
      <c r="B91" s="81"/>
      <c r="C91" s="81"/>
    </row>
  </sheetData>
  <sheetProtection password="8191" sheet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Mobilus Motor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Wyspiański</dc:creator>
  <cp:keywords/>
  <dc:description/>
  <cp:lastModifiedBy>Wyspa</cp:lastModifiedBy>
  <cp:lastPrinted>2010-07-23T08:46:08Z</cp:lastPrinted>
  <dcterms:created xsi:type="dcterms:W3CDTF">2009-05-21T06:49:27Z</dcterms:created>
  <dcterms:modified xsi:type="dcterms:W3CDTF">2012-09-25T06:59:02Z</dcterms:modified>
  <cp:category/>
  <cp:version/>
  <cp:contentType/>
  <cp:contentStatus/>
</cp:coreProperties>
</file>